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jpg" ContentType="image/jpeg"/>
  <Default Extension="emf" ContentType="image/x-emf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109"/>
  <workbookPr showInkAnnotation="0" codeName="ThisWorkbook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Volumes/Public/_Sales/New/2018 Options Sheet/"/>
    </mc:Choice>
  </mc:AlternateContent>
  <workbookProtection workbookPassword="CC6D" lockStructure="1"/>
  <bookViews>
    <workbookView xWindow="180" yWindow="460" windowWidth="51020" windowHeight="28260" tabRatio="566"/>
  </bookViews>
  <sheets>
    <sheet name="XV-LTS Pricing and Options" sheetId="1" r:id="rId1"/>
  </sheets>
  <definedNames>
    <definedName name="_xlnm.Print_Area" localSheetId="0">'XV-LTS Pricing and Options'!$A$1:$G$182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1" l="1"/>
  <c r="G10" i="1"/>
  <c r="G24" i="1"/>
  <c r="G84" i="1"/>
  <c r="G85" i="1"/>
  <c r="G27" i="1"/>
  <c r="G28" i="1"/>
  <c r="G30" i="1"/>
  <c r="G37" i="1"/>
  <c r="G38" i="1"/>
  <c r="G40" i="1"/>
  <c r="G54" i="1"/>
  <c r="G66" i="1"/>
  <c r="G67" i="1"/>
  <c r="G68" i="1"/>
  <c r="G70" i="1"/>
  <c r="G74" i="1"/>
  <c r="G75" i="1"/>
  <c r="G77" i="1"/>
  <c r="G86" i="1"/>
  <c r="G94" i="1"/>
  <c r="G119" i="1"/>
  <c r="G122" i="1"/>
  <c r="G132" i="1"/>
  <c r="G139" i="1"/>
  <c r="G71" i="1"/>
  <c r="G72" i="1"/>
  <c r="G88" i="1"/>
  <c r="G91" i="1"/>
  <c r="G92" i="1"/>
  <c r="G100" i="1"/>
  <c r="G106" i="1"/>
  <c r="G108" i="1"/>
  <c r="G109" i="1"/>
  <c r="G110" i="1"/>
  <c r="G111" i="1"/>
  <c r="G112" i="1"/>
  <c r="G114" i="1"/>
  <c r="G115" i="1"/>
  <c r="G116" i="1"/>
  <c r="G117" i="1"/>
  <c r="G125" i="1"/>
  <c r="G126" i="1"/>
  <c r="G127" i="1"/>
  <c r="G129" i="1"/>
  <c r="G130" i="1"/>
  <c r="G137" i="1"/>
  <c r="G138" i="1"/>
  <c r="G143" i="1"/>
  <c r="G145" i="1"/>
  <c r="G149" i="1"/>
  <c r="G151" i="1"/>
  <c r="G152" i="1"/>
  <c r="G153" i="1"/>
  <c r="G154" i="1"/>
  <c r="G155" i="1"/>
  <c r="G157" i="1"/>
  <c r="G3" i="1"/>
  <c r="G4" i="1"/>
  <c r="G5" i="1"/>
  <c r="E174" i="1"/>
  <c r="E171" i="1"/>
  <c r="E173" i="1"/>
</calcChain>
</file>

<file path=xl/sharedStrings.xml><?xml version="1.0" encoding="utf-8"?>
<sst xmlns="http://schemas.openxmlformats.org/spreadsheetml/2006/main" count="191" uniqueCount="166">
  <si>
    <t>Base Vehicle</t>
  </si>
  <si>
    <t>NC</t>
  </si>
  <si>
    <t>Black</t>
  </si>
  <si>
    <t>Front of Cab</t>
  </si>
  <si>
    <t>HAM Radio</t>
  </si>
  <si>
    <t>Rear of Cab</t>
  </si>
  <si>
    <t>STD</t>
  </si>
  <si>
    <t>Security</t>
  </si>
  <si>
    <t>Under Mattress Storage</t>
  </si>
  <si>
    <t>Wine Rack</t>
  </si>
  <si>
    <t>Bunk Area</t>
  </si>
  <si>
    <t>Entertainment</t>
  </si>
  <si>
    <t>Exterior Graphics</t>
  </si>
  <si>
    <t>Total</t>
  </si>
  <si>
    <t xml:space="preserve">Final Payment </t>
  </si>
  <si>
    <t>1st Deposit</t>
  </si>
  <si>
    <t xml:space="preserve">2nd Deposit </t>
  </si>
  <si>
    <t>Due Date</t>
  </si>
  <si>
    <t>Amount</t>
  </si>
  <si>
    <t>EarthRoamer Base Price</t>
  </si>
  <si>
    <t>Camper Interior</t>
  </si>
  <si>
    <t>Color</t>
  </si>
  <si>
    <t>Internet</t>
  </si>
  <si>
    <t>Communications</t>
  </si>
  <si>
    <t>Recovery Equipment</t>
  </si>
  <si>
    <t>Payment Schedule</t>
  </si>
  <si>
    <t>Total Price</t>
  </si>
  <si>
    <t>EarthRoamer Options</t>
  </si>
  <si>
    <t>Oxford White</t>
  </si>
  <si>
    <t>Galley</t>
  </si>
  <si>
    <t>Custom Options</t>
  </si>
  <si>
    <t>Buyer Approval</t>
  </si>
  <si>
    <t xml:space="preserve">Customer: </t>
  </si>
  <si>
    <t>Under Carriage Camera</t>
  </si>
  <si>
    <t>Camper Exterior</t>
  </si>
  <si>
    <t>Chassis Exterior</t>
  </si>
  <si>
    <t>Chassis Interior</t>
  </si>
  <si>
    <t>Cab Interior Color</t>
  </si>
  <si>
    <t>Living Area</t>
  </si>
  <si>
    <t>Bunk Cabinet Cushions</t>
  </si>
  <si>
    <t>Rear Bumper Steps</t>
  </si>
  <si>
    <t>EarthRoamer Designed Billet Exterior Door Locks</t>
  </si>
  <si>
    <t>Collection</t>
  </si>
  <si>
    <t>Gun Safe in Bunk Cabinet</t>
  </si>
  <si>
    <t>FLIR Infrared Camera System</t>
  </si>
  <si>
    <t>Cabinetry</t>
  </si>
  <si>
    <t>Exterior Color</t>
  </si>
  <si>
    <t xml:space="preserve">Leather </t>
  </si>
  <si>
    <t>Backsplash</t>
  </si>
  <si>
    <t>Black Interior Window and Door Frames</t>
  </si>
  <si>
    <t>Main Table</t>
  </si>
  <si>
    <t>Storage</t>
  </si>
  <si>
    <t>Exterior Kitchen</t>
  </si>
  <si>
    <t>Estimated Completion Date:</t>
  </si>
  <si>
    <t>Signing Date:</t>
  </si>
  <si>
    <t>Revision Date:</t>
  </si>
  <si>
    <t>Options Lock Date:</t>
  </si>
  <si>
    <t>Electric Induction Cooktop - One Burner</t>
  </si>
  <si>
    <t>No Entertainment System</t>
  </si>
  <si>
    <t>Flooring</t>
  </si>
  <si>
    <t>Countertop</t>
  </si>
  <si>
    <t>EarthRoamer Logo Shun Knives and Knife Storage (10 piece)</t>
  </si>
  <si>
    <t>Premium Swing Out Storage Solution</t>
  </si>
  <si>
    <t>Ford 6.7 liter Diesel, 4x4, 84" Cab to Axle, Cab-Chassis (price subject to change)</t>
  </si>
  <si>
    <t>I approve that the above options are correct and complete. Any additional options or changes in options will be handled with an approved change order (additional fees may apply).</t>
  </si>
  <si>
    <t>F-550 Super Cab (4 doors - 2 full size front doors, 2 small reverse opening rear doors)</t>
  </si>
  <si>
    <t>F-550 Crew Cab (4 doors - 4 full size doors)</t>
  </si>
  <si>
    <t>Buyer Signature   ________________________________        Date:  _____________</t>
  </si>
  <si>
    <t>Floor Plans</t>
  </si>
  <si>
    <r>
      <rPr>
        <b/>
        <sz val="9"/>
        <color theme="1"/>
        <rFont val="Calibri"/>
        <scheme val="minor"/>
      </rPr>
      <t xml:space="preserve">Driver Side: </t>
    </r>
    <r>
      <rPr>
        <sz val="9"/>
        <color theme="1"/>
        <rFont val="Calibri"/>
        <family val="2"/>
        <scheme val="minor"/>
      </rPr>
      <t xml:space="preserve">Wet Bath - Small Pantry - Long Seat (64 in) </t>
    </r>
  </si>
  <si>
    <r>
      <rPr>
        <b/>
        <sz val="9"/>
        <color theme="1"/>
        <rFont val="Calibri"/>
        <scheme val="minor"/>
      </rPr>
      <t xml:space="preserve">Passenger Side: </t>
    </r>
    <r>
      <rPr>
        <sz val="9"/>
        <color theme="1"/>
        <rFont val="Calibri"/>
        <family val="2"/>
        <scheme val="minor"/>
      </rPr>
      <t>Small Galley (34 in) - Long Seat (64 in)</t>
    </r>
  </si>
  <si>
    <r>
      <rPr>
        <b/>
        <sz val="9"/>
        <color theme="1"/>
        <rFont val="Calibri"/>
        <scheme val="minor"/>
      </rPr>
      <t xml:space="preserve">Driver Side: </t>
    </r>
    <r>
      <rPr>
        <sz val="9"/>
        <color theme="1"/>
        <rFont val="Calibri"/>
        <family val="2"/>
        <scheme val="minor"/>
      </rPr>
      <t xml:space="preserve">Wet Bath - Large Pantry - Medium Seat (54 in) </t>
    </r>
  </si>
  <si>
    <r>
      <rPr>
        <b/>
        <sz val="9"/>
        <color theme="1"/>
        <rFont val="Calibri"/>
        <scheme val="minor"/>
      </rPr>
      <t xml:space="preserve">Passenger Side: </t>
    </r>
    <r>
      <rPr>
        <sz val="9"/>
        <color theme="1"/>
        <rFont val="Calibri"/>
        <family val="2"/>
        <scheme val="minor"/>
      </rPr>
      <t>Medium Galley (44 in) - Medium Seat (54 in)</t>
    </r>
  </si>
  <si>
    <r>
      <rPr>
        <b/>
        <sz val="9"/>
        <color theme="1"/>
        <rFont val="Calibri"/>
        <scheme val="minor"/>
      </rPr>
      <t xml:space="preserve">Driver Side: </t>
    </r>
    <r>
      <rPr>
        <sz val="9"/>
        <color theme="1"/>
        <rFont val="Calibri"/>
        <family val="2"/>
        <scheme val="minor"/>
      </rPr>
      <t>Wet Bath - No Pantry - Large Dinette with Front and Rear Facing Seats, Converts to Bed (30 in x 72 in)</t>
    </r>
  </si>
  <si>
    <r>
      <rPr>
        <b/>
        <sz val="9"/>
        <color theme="1"/>
        <rFont val="Calibri"/>
        <scheme val="minor"/>
      </rPr>
      <t xml:space="preserve">Passenger Side: </t>
    </r>
    <r>
      <rPr>
        <sz val="9"/>
        <color theme="1"/>
        <rFont val="Calibri"/>
        <family val="2"/>
        <scheme val="minor"/>
      </rPr>
      <t>Large Galley (58 in) -  Short Seat (40 in)</t>
    </r>
  </si>
  <si>
    <r>
      <t>Standard Large Galley with Drawers and Cabinet (</t>
    </r>
    <r>
      <rPr>
        <i/>
        <sz val="10"/>
        <color theme="1"/>
        <rFont val="Calibri"/>
        <family val="2"/>
        <scheme val="minor"/>
      </rPr>
      <t>only available in The Aspen</t>
    </r>
    <r>
      <rPr>
        <sz val="10"/>
        <color theme="1"/>
        <rFont val="Calibri"/>
        <family val="2"/>
        <scheme val="minor"/>
      </rPr>
      <t>)</t>
    </r>
  </si>
  <si>
    <r>
      <t>Additional Galley Drawer Freezer in place of Standard Cabinet (</t>
    </r>
    <r>
      <rPr>
        <i/>
        <sz val="10"/>
        <color theme="1"/>
        <rFont val="Calibri"/>
        <family val="2"/>
        <scheme val="minor"/>
      </rPr>
      <t>only available in The Aspen</t>
    </r>
    <r>
      <rPr>
        <sz val="10"/>
        <color theme="1"/>
        <rFont val="Calibri"/>
        <family val="2"/>
        <scheme val="minor"/>
      </rPr>
      <t>)</t>
    </r>
  </si>
  <si>
    <r>
      <t>Additional Galley Drawer Refrigerator in place of Standard Cabinet (</t>
    </r>
    <r>
      <rPr>
        <i/>
        <sz val="10"/>
        <color theme="1"/>
        <rFont val="Calibri"/>
        <family val="2"/>
        <scheme val="minor"/>
      </rPr>
      <t>only available in The Aspen</t>
    </r>
    <r>
      <rPr>
        <sz val="10"/>
        <color theme="1"/>
        <rFont val="Calibri"/>
        <family val="2"/>
        <scheme val="minor"/>
      </rPr>
      <t>)</t>
    </r>
  </si>
  <si>
    <t>23 inch LCD TV on Swing Out Mount with DVD Player, MP3/CD Player, iPod and Two Speakers</t>
  </si>
  <si>
    <t>32 inch LED HDTV on Advanced 4-Position TV Mount w/ DVD Player, MP3/CD Player, iPod &amp; Two Speakers</t>
  </si>
  <si>
    <t>3rd Deposit</t>
  </si>
  <si>
    <t>OPTION CODES</t>
  </si>
  <si>
    <t>No Under Mattress Storage (29 inches from top of mattress to ceiling). Aluminum Bunk Ladder.</t>
  </si>
  <si>
    <t>1330/1340</t>
  </si>
  <si>
    <t>560/570/600-04</t>
  </si>
  <si>
    <t xml:space="preserve">610  LONG LEAD PARTS </t>
  </si>
  <si>
    <r>
      <t>Stove, Grill, Sink, Prep Area &amp; Storage (</t>
    </r>
    <r>
      <rPr>
        <i/>
        <sz val="10"/>
        <color theme="1"/>
        <rFont val="Calibri"/>
        <family val="2"/>
        <scheme val="minor"/>
      </rPr>
      <t>must select Premium Swing Out Storage Solution</t>
    </r>
    <r>
      <rPr>
        <sz val="10"/>
        <color theme="1"/>
        <rFont val="Calibri"/>
        <family val="2"/>
        <scheme val="minor"/>
      </rPr>
      <t>)</t>
    </r>
  </si>
  <si>
    <r>
      <t xml:space="preserve">Bike Rack </t>
    </r>
    <r>
      <rPr>
        <i/>
        <sz val="10"/>
        <rFont val="Calibri"/>
        <scheme val="minor"/>
      </rPr>
      <t>(must select Premium Swing Out Storage Solution</t>
    </r>
    <r>
      <rPr>
        <sz val="10"/>
        <rFont val="Calibri"/>
        <family val="2"/>
        <scheme val="minor"/>
      </rPr>
      <t>)</t>
    </r>
  </si>
  <si>
    <t>Stainless Steel Toe Kicks</t>
  </si>
  <si>
    <t>Premium Synthetic Leather</t>
  </si>
  <si>
    <r>
      <t>Option Payment (</t>
    </r>
    <r>
      <rPr>
        <i/>
        <sz val="11"/>
        <color theme="1"/>
        <rFont val="Calibri"/>
        <scheme val="minor"/>
      </rPr>
      <t>based on selected options above</t>
    </r>
    <r>
      <rPr>
        <sz val="11"/>
        <color theme="1"/>
        <rFont val="Calibri"/>
        <family val="2"/>
        <scheme val="minor"/>
      </rPr>
      <t>)</t>
    </r>
  </si>
  <si>
    <t>Pricing subject to change until contract is signed and deposit is received. Payment Schedule may change based on Dealer's Production Schedule.</t>
  </si>
  <si>
    <r>
      <t xml:space="preserve">Passenger Side </t>
    </r>
    <r>
      <rPr>
        <i/>
        <sz val="10"/>
        <rFont val="Calibri"/>
        <scheme val="minor"/>
      </rPr>
      <t>(Driver Side is standard)</t>
    </r>
  </si>
  <si>
    <r>
      <t>No Satellite (</t>
    </r>
    <r>
      <rPr>
        <i/>
        <sz val="10"/>
        <rFont val="Calibri"/>
        <scheme val="minor"/>
      </rPr>
      <t>pre-wiring for future installation is standard</t>
    </r>
    <r>
      <rPr>
        <sz val="10"/>
        <rFont val="Calibri"/>
        <family val="2"/>
        <scheme val="minor"/>
      </rPr>
      <t>)</t>
    </r>
  </si>
  <si>
    <t>Apple TV built into Entertainment Cabinet</t>
  </si>
  <si>
    <t>Sirius Satellite Radio in Camper</t>
  </si>
  <si>
    <t xml:space="preserve">Satellite TV Receiver. Choose Provider: </t>
  </si>
  <si>
    <t>LED Backlighting inside Upper Galley Cabinets</t>
  </si>
  <si>
    <t>Ultimate Entertainment Package w/ 32" LED HDTV on Advanced 4-Position Mount, with Bose Surround Sound</t>
  </si>
  <si>
    <r>
      <t xml:space="preserve">The Breckenridge - </t>
    </r>
    <r>
      <rPr>
        <sz val="9"/>
        <color theme="0"/>
        <rFont val="Calibri (Body)"/>
      </rPr>
      <t>Sleeps 3-4</t>
    </r>
  </si>
  <si>
    <r>
      <t xml:space="preserve">The Aspen - </t>
    </r>
    <r>
      <rPr>
        <sz val="9"/>
        <color theme="0"/>
        <rFont val="Calibri (Body)"/>
      </rPr>
      <t>Sleeps  2-3</t>
    </r>
  </si>
  <si>
    <r>
      <t>Passenger Side Electric Reclining Sofa. Bed options based on floor plan. (a</t>
    </r>
    <r>
      <rPr>
        <i/>
        <sz val="10"/>
        <color theme="1"/>
        <rFont val="Calibri"/>
        <family val="2"/>
        <scheme val="minor"/>
      </rPr>
      <t>vailable in all floor plans)</t>
    </r>
  </si>
  <si>
    <r>
      <t>Seating</t>
    </r>
    <r>
      <rPr>
        <i/>
        <sz val="10"/>
        <rFont val="Calibri"/>
        <scheme val="minor"/>
      </rPr>
      <t xml:space="preserve"> - Static Bench Seats are Standard. Or Choose Electric Reclining Sofa</t>
    </r>
    <r>
      <rPr>
        <sz val="10"/>
        <color rgb="FF002060"/>
        <rFont val="Calibri"/>
        <family val="2"/>
        <scheme val="minor"/>
      </rPr>
      <t>:</t>
    </r>
  </si>
  <si>
    <r>
      <t>Driver Side Electric Reclining Sofa. Bed options based on floor plan. (</t>
    </r>
    <r>
      <rPr>
        <i/>
        <sz val="10"/>
        <color theme="1"/>
        <rFont val="Calibri"/>
        <family val="2"/>
        <scheme val="minor"/>
      </rPr>
      <t>available in The Telluride, Boulder &amp; Aspen)</t>
    </r>
  </si>
  <si>
    <t>Winch Accessory Kit with Components Designed for the Weight of an EarthRoamer</t>
  </si>
  <si>
    <t>Rear 16,500 pound Warn Winch with Synthetic Rope with Wireless Winch Controller</t>
  </si>
  <si>
    <t>Driver Side Bunk Cabinet Storage</t>
  </si>
  <si>
    <t>Passenger Side Bunk Cabinet Storage</t>
  </si>
  <si>
    <t>Under Mattress Storage with Hidden Bunk Ladder. 1.75 inches Usable Depth</t>
  </si>
  <si>
    <t>Keurig Coffee Maker Mounted on Galley Wall</t>
  </si>
  <si>
    <t xml:space="preserve">EarthRoamer Logo Dinnerware, Glasses, Mugs &amp; Silverware w/ Custom Quiet-Ride Storage Organizer (service for 4) 
</t>
  </si>
  <si>
    <r>
      <t>Electric Induction Cooktop - Two Burner (</t>
    </r>
    <r>
      <rPr>
        <i/>
        <u/>
        <sz val="10"/>
        <color theme="1"/>
        <rFont val="Calibri"/>
        <scheme val="minor"/>
      </rPr>
      <t>not</t>
    </r>
    <r>
      <rPr>
        <i/>
        <sz val="10"/>
        <color theme="1"/>
        <rFont val="Calibri"/>
        <family val="2"/>
        <scheme val="minor"/>
      </rPr>
      <t xml:space="preserve"> available in The Telluride</t>
    </r>
    <r>
      <rPr>
        <sz val="10"/>
        <color theme="1"/>
        <rFont val="Calibri"/>
        <family val="2"/>
        <scheme val="minor"/>
      </rPr>
      <t>)</t>
    </r>
  </si>
  <si>
    <t>550/570/600-06/700</t>
  </si>
  <si>
    <t>550/580/600-06/710</t>
  </si>
  <si>
    <t>Blue Jeans Metallic</t>
  </si>
  <si>
    <t>Ruby Red Metallic Tinted Clear Coat</t>
  </si>
  <si>
    <t>White Platinum Metallic Tri-Coat</t>
  </si>
  <si>
    <t>White Gold</t>
  </si>
  <si>
    <t>Full Storage Platform, No Rear Seats</t>
  </si>
  <si>
    <r>
      <t>Black Hardware in Place of Standard Silver (</t>
    </r>
    <r>
      <rPr>
        <i/>
        <sz val="10"/>
        <rFont val="Calibri"/>
        <scheme val="minor"/>
      </rPr>
      <t>push button knobs, towel rack, and hinges</t>
    </r>
    <r>
      <rPr>
        <sz val="10"/>
        <rFont val="Calibri"/>
        <family val="2"/>
        <scheme val="minor"/>
      </rPr>
      <t>)</t>
    </r>
  </si>
  <si>
    <t>Additional Personal Tables</t>
  </si>
  <si>
    <r>
      <t>EarthRoamer Logo Nesting Induction Cookware</t>
    </r>
    <r>
      <rPr>
        <b/>
        <sz val="11"/>
        <color theme="3" tint="-0.249977111117893"/>
        <rFont val="Calibri"/>
        <family val="2"/>
        <scheme val="minor"/>
      </rPr>
      <t xml:space="preserve"> (12 piece)</t>
    </r>
  </si>
  <si>
    <t>TV Location:</t>
  </si>
  <si>
    <t>1320/1340</t>
  </si>
  <si>
    <t>3G/4G Router with Wireless Hot Spot and Roof Mounted Antenna</t>
  </si>
  <si>
    <r>
      <t>Cabinet Insert (</t>
    </r>
    <r>
      <rPr>
        <i/>
        <sz val="10"/>
        <color theme="1"/>
        <rFont val="Calibri"/>
        <family val="2"/>
        <scheme val="minor"/>
      </rPr>
      <t>only w/ Solid Wood</t>
    </r>
    <r>
      <rPr>
        <sz val="10"/>
        <color theme="1"/>
        <rFont val="Calibri"/>
        <family val="2"/>
        <scheme val="minor"/>
      </rPr>
      <t>):</t>
    </r>
  </si>
  <si>
    <r>
      <t>Passenger Side Front (</t>
    </r>
    <r>
      <rPr>
        <i/>
        <sz val="10"/>
        <rFont val="Calibri"/>
        <scheme val="minor"/>
      </rPr>
      <t>available on all floor plans</t>
    </r>
    <r>
      <rPr>
        <sz val="10"/>
        <rFont val="Calibri"/>
        <family val="2"/>
        <scheme val="minor"/>
      </rPr>
      <t>)</t>
    </r>
  </si>
  <si>
    <r>
      <t>Driver Side Rear (</t>
    </r>
    <r>
      <rPr>
        <i/>
        <sz val="10"/>
        <rFont val="Calibri"/>
        <scheme val="minor"/>
      </rPr>
      <t>available on The Boulder and Telluride</t>
    </r>
    <r>
      <rPr>
        <sz val="10"/>
        <rFont val="Calibri"/>
        <family val="2"/>
        <scheme val="minor"/>
      </rPr>
      <t>)</t>
    </r>
  </si>
  <si>
    <t>Camper Interior (continued)</t>
  </si>
  <si>
    <t>550/600-06/670/715</t>
  </si>
  <si>
    <r>
      <t>Natural (</t>
    </r>
    <r>
      <rPr>
        <i/>
        <sz val="9"/>
        <rFont val="Calibri"/>
        <scheme val="minor"/>
      </rPr>
      <t>Clear Coat Maple</t>
    </r>
    <r>
      <rPr>
        <sz val="10"/>
        <rFont val="Calibri"/>
        <family val="2"/>
        <scheme val="minor"/>
      </rPr>
      <t>)</t>
    </r>
  </si>
  <si>
    <r>
      <t>Fossil (</t>
    </r>
    <r>
      <rPr>
        <i/>
        <sz val="9"/>
        <rFont val="Calibri"/>
        <scheme val="minor"/>
      </rPr>
      <t>Whitewash Maple</t>
    </r>
    <r>
      <rPr>
        <sz val="10"/>
        <rFont val="Calibri"/>
        <family val="2"/>
        <scheme val="minor"/>
      </rPr>
      <t>)</t>
    </r>
  </si>
  <si>
    <r>
      <t>Fawn (</t>
    </r>
    <r>
      <rPr>
        <i/>
        <sz val="9"/>
        <rFont val="Calibri"/>
        <scheme val="minor"/>
      </rPr>
      <t>Light Brown Alder</t>
    </r>
    <r>
      <rPr>
        <sz val="10"/>
        <rFont val="Calibri"/>
        <family val="2"/>
        <scheme val="minor"/>
      </rPr>
      <t>)</t>
    </r>
  </si>
  <si>
    <r>
      <t>Russett (</t>
    </r>
    <r>
      <rPr>
        <i/>
        <sz val="9"/>
        <rFont val="Calibri"/>
        <scheme val="minor"/>
      </rPr>
      <t>Cherry Alder</t>
    </r>
    <r>
      <rPr>
        <sz val="10"/>
        <rFont val="Calibri"/>
        <family val="2"/>
        <scheme val="minor"/>
      </rPr>
      <t>)</t>
    </r>
  </si>
  <si>
    <r>
      <t>Mist (</t>
    </r>
    <r>
      <rPr>
        <i/>
        <sz val="9"/>
        <rFont val="Calibri"/>
        <scheme val="minor"/>
      </rPr>
      <t>Greywash Maple</t>
    </r>
    <r>
      <rPr>
        <sz val="10"/>
        <rFont val="Calibri"/>
        <family val="2"/>
        <scheme val="minor"/>
      </rPr>
      <t>)</t>
    </r>
  </si>
  <si>
    <r>
      <t>Sable (</t>
    </r>
    <r>
      <rPr>
        <i/>
        <sz val="9"/>
        <color theme="1"/>
        <rFont val="Calibri"/>
        <scheme val="minor"/>
      </rPr>
      <t>Medium Brown Alder</t>
    </r>
    <r>
      <rPr>
        <sz val="10"/>
        <color theme="1"/>
        <rFont val="Calibri"/>
        <family val="2"/>
        <scheme val="minor"/>
      </rPr>
      <t>)</t>
    </r>
  </si>
  <si>
    <r>
      <t>Kodiak (</t>
    </r>
    <r>
      <rPr>
        <i/>
        <sz val="9"/>
        <rFont val="Calibri"/>
        <scheme val="minor"/>
      </rPr>
      <t>Dark Brown Alder</t>
    </r>
    <r>
      <rPr>
        <sz val="10"/>
        <rFont val="Calibri"/>
        <family val="2"/>
        <scheme val="minor"/>
      </rPr>
      <t>)</t>
    </r>
  </si>
  <si>
    <t>Hand Distressed</t>
  </si>
  <si>
    <t>Full Height. Tile or Stone.</t>
  </si>
  <si>
    <t xml:space="preserve">Additional 7,000 BTU Air Conditioning Unit </t>
  </si>
  <si>
    <r>
      <t>Partial Wrap with Custom Graphics 
(</t>
    </r>
    <r>
      <rPr>
        <i/>
        <sz val="10"/>
        <color theme="1"/>
        <rFont val="Calibri"/>
        <family val="2"/>
        <scheme val="minor"/>
      </rPr>
      <t>base charge, additional charges may apply for design, editing and digital photo purchase</t>
    </r>
    <r>
      <rPr>
        <sz val="10"/>
        <color theme="1"/>
        <rFont val="Calibri"/>
        <family val="2"/>
        <scheme val="minor"/>
      </rPr>
      <t>)</t>
    </r>
  </si>
  <si>
    <r>
      <t>Ingot Silver Metallic (</t>
    </r>
    <r>
      <rPr>
        <i/>
        <sz val="10"/>
        <color theme="1"/>
        <rFont val="Calibri"/>
        <family val="2"/>
        <scheme val="minor"/>
      </rPr>
      <t>interior only available in black</t>
    </r>
    <r>
      <rPr>
        <sz val="10"/>
        <color theme="1"/>
        <rFont val="Calibri"/>
        <family val="2"/>
        <scheme val="minor"/>
      </rPr>
      <t>)</t>
    </r>
  </si>
  <si>
    <r>
      <t>Magnetic (</t>
    </r>
    <r>
      <rPr>
        <i/>
        <sz val="10"/>
        <color theme="1"/>
        <rFont val="Calibri"/>
        <family val="2"/>
        <scheme val="minor"/>
      </rPr>
      <t>interior only available in black</t>
    </r>
    <r>
      <rPr>
        <sz val="10"/>
        <color theme="1"/>
        <rFont val="Calibri"/>
        <family val="2"/>
        <scheme val="minor"/>
      </rPr>
      <t>)</t>
    </r>
  </si>
  <si>
    <t>Camel</t>
  </si>
  <si>
    <r>
      <t>Rear Captain's Chairs (</t>
    </r>
    <r>
      <rPr>
        <i/>
        <sz val="10"/>
        <color theme="1"/>
        <rFont val="Calibri"/>
        <family val="2"/>
        <scheme val="minor"/>
      </rPr>
      <t>only available in Crew Cab</t>
    </r>
    <r>
      <rPr>
        <sz val="10"/>
        <color theme="1"/>
        <rFont val="Calibri"/>
        <family val="2"/>
        <scheme val="minor"/>
      </rPr>
      <t>)</t>
    </r>
  </si>
  <si>
    <t>Solid Wood Drawer Fronts with Five Piece Doors</t>
  </si>
  <si>
    <r>
      <t>Rustic Knotty Alder (</t>
    </r>
    <r>
      <rPr>
        <i/>
        <sz val="10"/>
        <rFont val="Calibri"/>
        <scheme val="minor"/>
      </rPr>
      <t>in place of clear Alder</t>
    </r>
    <r>
      <rPr>
        <sz val="10"/>
        <rFont val="Calibri"/>
        <family val="2"/>
        <scheme val="minor"/>
      </rPr>
      <t>)</t>
    </r>
  </si>
  <si>
    <t>Deluxe Leather</t>
  </si>
  <si>
    <t>3" Granite/Caesarstone. Wood above.</t>
  </si>
  <si>
    <r>
      <t>2/3 Storage Platform with One Rear Captain's Chair (</t>
    </r>
    <r>
      <rPr>
        <i/>
        <sz val="10"/>
        <color theme="1"/>
        <rFont val="Calibri"/>
        <family val="2"/>
        <scheme val="minor"/>
      </rPr>
      <t>only available in Crew Cab</t>
    </r>
    <r>
      <rPr>
        <sz val="10"/>
        <color theme="1"/>
        <rFont val="Calibri"/>
        <family val="2"/>
        <scheme val="minor"/>
      </rPr>
      <t>)</t>
    </r>
  </si>
  <si>
    <r>
      <rPr>
        <b/>
        <sz val="9"/>
        <color theme="1"/>
        <rFont val="Calibri"/>
        <scheme val="minor"/>
      </rPr>
      <t>Passenger Side:</t>
    </r>
    <r>
      <rPr>
        <sz val="9"/>
        <color theme="1"/>
        <rFont val="Calibri"/>
        <family val="2"/>
        <scheme val="minor"/>
      </rPr>
      <t xml:space="preserve"> Medium Galley with Drawers and Slide Out Pantry (44 in) - Medium Seat (54 in)</t>
    </r>
  </si>
  <si>
    <t>ICOM UHF/VHF Radio - Motorized UHF/VHF Roof Mounted Antenna</t>
  </si>
  <si>
    <r>
      <rPr>
        <b/>
        <sz val="9"/>
        <color theme="1"/>
        <rFont val="Calibri"/>
        <scheme val="minor"/>
      </rPr>
      <t xml:space="preserve">Driver Side: </t>
    </r>
    <r>
      <rPr>
        <sz val="9"/>
        <color theme="1"/>
        <rFont val="Calibri"/>
        <family val="2"/>
        <scheme val="minor"/>
      </rPr>
      <t>Wet Bath  - No Pantry - Large Dinette with Front and Rear Facing Seats, Converts to Bed (30 in x 72 in)</t>
    </r>
  </si>
  <si>
    <r>
      <t xml:space="preserve">The Telluride - </t>
    </r>
    <r>
      <rPr>
        <sz val="9"/>
        <color theme="0"/>
        <rFont val="Calibri (Body)"/>
      </rPr>
      <t xml:space="preserve">Sleeps 3-4 </t>
    </r>
  </si>
  <si>
    <r>
      <t xml:space="preserve">The Boulder - </t>
    </r>
    <r>
      <rPr>
        <sz val="9"/>
        <color theme="0"/>
        <rFont val="Calibri (Body)"/>
      </rPr>
      <t xml:space="preserve">Sleeps 3-4 </t>
    </r>
  </si>
  <si>
    <r>
      <t>Kidney Table (</t>
    </r>
    <r>
      <rPr>
        <i/>
        <sz val="10"/>
        <color theme="1"/>
        <rFont val="Calibri"/>
        <family val="2"/>
        <scheme val="minor"/>
      </rPr>
      <t>available on The Telluride and Boulder</t>
    </r>
    <r>
      <rPr>
        <sz val="10"/>
        <color theme="1"/>
        <rFont val="Calibri"/>
        <family val="2"/>
        <scheme val="minor"/>
      </rPr>
      <t>)</t>
    </r>
  </si>
  <si>
    <t xml:space="preserve">Embossed Leather </t>
  </si>
  <si>
    <r>
      <t>Black Cookware with Nonstick Ceramica</t>
    </r>
    <r>
      <rPr>
        <sz val="10"/>
        <color theme="1"/>
        <rFont val="Calibri (Body)"/>
      </rPr>
      <t xml:space="preserve"> Interior</t>
    </r>
  </si>
  <si>
    <t>Stainless Steel Cookware with Nonstick Ceramica Interior</t>
  </si>
  <si>
    <t>Notes</t>
  </si>
  <si>
    <t>Custom requests are subject to Dealer approval and pricing. Custom requests are typically limited to camper interior materials or customer supplied add-ons.</t>
  </si>
  <si>
    <r>
      <t>Dinette Table (</t>
    </r>
    <r>
      <rPr>
        <i/>
        <sz val="10"/>
        <color theme="1"/>
        <rFont val="Calibri"/>
        <family val="2"/>
        <scheme val="minor"/>
      </rPr>
      <t>standard on The Breckenridge and Aspen</t>
    </r>
    <r>
      <rPr>
        <sz val="10"/>
        <color theme="1"/>
        <rFont val="Calibri"/>
        <family val="2"/>
        <scheme val="minor"/>
      </rPr>
      <t>)</t>
    </r>
  </si>
  <si>
    <r>
      <t>Personal Table, Driver Side Front (</t>
    </r>
    <r>
      <rPr>
        <i/>
        <sz val="10"/>
        <color theme="1"/>
        <rFont val="Calibri"/>
        <family val="2"/>
        <scheme val="minor"/>
      </rPr>
      <t>standard on The Telluride and Boulder)</t>
    </r>
  </si>
  <si>
    <r>
      <rPr>
        <b/>
        <sz val="16"/>
        <color rgb="FFFF0000"/>
        <rFont val="Calibri"/>
        <scheme val="minor"/>
      </rPr>
      <t>2018 XV-LTS</t>
    </r>
    <r>
      <rPr>
        <b/>
        <sz val="16"/>
        <rFont val="Calibri"/>
        <family val="2"/>
        <scheme val="minor"/>
      </rPr>
      <t xml:space="preserve"> EarthRoamer Xpedition Vehicle Pricing and Options</t>
    </r>
  </si>
  <si>
    <t>Stone Gray</t>
  </si>
  <si>
    <t>Magma 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</si>
</sst>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&quot;$&quot;#,##0;;"/>
    <numFmt numFmtId="166" formatCode="mmmm\ dd\,\ yyyy"/>
    <numFmt numFmtId="167" formatCode="[$-F800]dddd\,\ mmmm\ dd\,\ yyyy"/>
    <numFmt numFmtId="168" formatCode="&quot;$&quot;#,##0.00"/>
    <numFmt numFmtId="169" formatCode="m/d/yyyy;&quot;&quot;"/>
    <numFmt numFmtId="170" formatCode="m/d/yyyy;&quot;&quot;;&quot;&quot;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20"/>
      <color theme="1"/>
      <name val="Arial Black"/>
      <family val="2"/>
    </font>
    <font>
      <b/>
      <sz val="14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8"/>
      <color rgb="FF000000"/>
      <name val="Tahoma"/>
      <family val="2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scheme val="minor"/>
    </font>
    <font>
      <sz val="9"/>
      <color theme="0"/>
      <name val="Calibri (Body)"/>
    </font>
    <font>
      <sz val="11"/>
      <color rgb="FFFF0000"/>
      <name val="Calibri"/>
      <scheme val="minor"/>
    </font>
    <font>
      <u/>
      <sz val="11"/>
      <color theme="11"/>
      <name val="Calibri"/>
      <family val="2"/>
      <scheme val="minor"/>
    </font>
    <font>
      <i/>
      <sz val="10"/>
      <name val="Calibri"/>
      <scheme val="minor"/>
    </font>
    <font>
      <i/>
      <sz val="9"/>
      <color theme="1"/>
      <name val="Calibri"/>
      <scheme val="minor"/>
    </font>
    <font>
      <i/>
      <sz val="11"/>
      <color theme="1"/>
      <name val="Calibri"/>
      <scheme val="minor"/>
    </font>
    <font>
      <i/>
      <u/>
      <sz val="10"/>
      <color theme="1"/>
      <name val="Calibri"/>
      <scheme val="minor"/>
    </font>
    <font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6"/>
      <color rgb="FFFF0000"/>
      <name val="Calibri"/>
      <scheme val="minor"/>
    </font>
    <font>
      <i/>
      <sz val="9"/>
      <name val="Calibri"/>
      <scheme val="minor"/>
    </font>
    <font>
      <sz val="9.5"/>
      <color theme="1"/>
      <name val="Calibri"/>
      <scheme val="minor"/>
    </font>
    <font>
      <sz val="10"/>
      <color theme="1"/>
      <name val="Calibri (Body)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</fills>
  <borders count="5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17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297">
    <xf numFmtId="0" fontId="0" fillId="0" borderId="0" xfId="0"/>
    <xf numFmtId="0" fontId="2" fillId="0" borderId="0" xfId="0" applyFont="1" applyFill="1" applyBorder="1" applyAlignment="1" applyProtection="1">
      <alignment horizontal="left" vertical="top"/>
      <protection locked="0"/>
    </xf>
    <xf numFmtId="164" fontId="2" fillId="0" borderId="0" xfId="0" applyNumberFormat="1" applyFont="1" applyFill="1" applyBorder="1" applyAlignment="1" applyProtection="1">
      <alignment horizontal="right" vertical="top" wrapText="1"/>
    </xf>
    <xf numFmtId="164" fontId="2" fillId="0" borderId="7" xfId="0" applyNumberFormat="1" applyFont="1" applyFill="1" applyBorder="1" applyAlignment="1" applyProtection="1">
      <alignment horizontal="right" vertical="top" wrapText="1"/>
    </xf>
    <xf numFmtId="164" fontId="2" fillId="0" borderId="11" xfId="0" applyNumberFormat="1" applyFont="1" applyFill="1" applyBorder="1" applyAlignment="1" applyProtection="1">
      <alignment horizontal="right" vertical="top" wrapText="1"/>
    </xf>
    <xf numFmtId="164" fontId="2" fillId="0" borderId="13" xfId="0" applyNumberFormat="1" applyFont="1" applyFill="1" applyBorder="1" applyAlignment="1" applyProtection="1">
      <alignment horizontal="right" vertical="top" wrapText="1"/>
    </xf>
    <xf numFmtId="164" fontId="2" fillId="0" borderId="15" xfId="0" applyNumberFormat="1" applyFont="1" applyFill="1" applyBorder="1" applyAlignment="1" applyProtection="1">
      <alignment horizontal="right" vertical="top" wrapText="1"/>
    </xf>
    <xf numFmtId="0" fontId="2" fillId="0" borderId="16" xfId="0" quotePrefix="1" applyFont="1" applyFill="1" applyBorder="1" applyAlignment="1" applyProtection="1">
      <alignment horizontal="left" vertical="top" wrapText="1" indent="1"/>
    </xf>
    <xf numFmtId="164" fontId="2" fillId="0" borderId="17" xfId="0" applyNumberFormat="1" applyFont="1" applyFill="1" applyBorder="1" applyAlignment="1" applyProtection="1">
      <alignment horizontal="right" vertical="top" wrapText="1"/>
    </xf>
    <xf numFmtId="164" fontId="2" fillId="0" borderId="0" xfId="0" applyNumberFormat="1" applyFont="1" applyFill="1" applyBorder="1" applyAlignment="1" applyProtection="1">
      <alignment horizontal="right" vertical="top"/>
    </xf>
    <xf numFmtId="6" fontId="0" fillId="0" borderId="0" xfId="0" applyNumberFormat="1" applyFont="1" applyFill="1" applyBorder="1" applyAlignment="1" applyProtection="1">
      <alignment horizontal="right" vertical="top"/>
    </xf>
    <xf numFmtId="6" fontId="0" fillId="0" borderId="9" xfId="0" applyNumberFormat="1" applyFont="1" applyFill="1" applyBorder="1" applyAlignment="1" applyProtection="1">
      <alignment horizontal="right" vertical="top"/>
    </xf>
    <xf numFmtId="6" fontId="1" fillId="0" borderId="7" xfId="0" applyNumberFormat="1" applyFont="1" applyFill="1" applyBorder="1" applyAlignment="1" applyProtection="1">
      <alignment horizontal="right" vertical="top"/>
    </xf>
    <xf numFmtId="165" fontId="2" fillId="0" borderId="0" xfId="0" applyNumberFormat="1" applyFont="1" applyFill="1" applyBorder="1" applyAlignment="1" applyProtection="1">
      <alignment horizontal="right" vertical="top"/>
    </xf>
    <xf numFmtId="165" fontId="2" fillId="0" borderId="7" xfId="0" applyNumberFormat="1" applyFont="1" applyFill="1" applyBorder="1" applyAlignment="1" applyProtection="1">
      <alignment horizontal="right" vertical="top"/>
    </xf>
    <xf numFmtId="0" fontId="10" fillId="0" borderId="0" xfId="0" applyFont="1" applyFill="1" applyBorder="1" applyAlignment="1" applyProtection="1">
      <alignment horizontal="left" vertical="top" wrapText="1"/>
    </xf>
    <xf numFmtId="164" fontId="9" fillId="0" borderId="0" xfId="0" applyNumberFormat="1" applyFont="1" applyFill="1" applyBorder="1" applyAlignment="1" applyProtection="1">
      <alignment horizontal="right" vertical="top" wrapText="1"/>
    </xf>
    <xf numFmtId="0" fontId="2" fillId="0" borderId="19" xfId="0" quotePrefix="1" applyFont="1" applyFill="1" applyBorder="1" applyAlignment="1" applyProtection="1">
      <alignment horizontal="left" vertical="top" wrapText="1" indent="1"/>
    </xf>
    <xf numFmtId="0" fontId="11" fillId="0" borderId="0" xfId="0" applyFont="1" applyFill="1" applyBorder="1" applyAlignment="1" applyProtection="1">
      <alignment horizontal="center" vertical="top" wrapText="1"/>
    </xf>
    <xf numFmtId="0" fontId="9" fillId="0" borderId="0" xfId="0" applyFont="1" applyFill="1" applyBorder="1" applyAlignment="1" applyProtection="1">
      <alignment horizontal="center" vertical="top" wrapText="1"/>
    </xf>
    <xf numFmtId="164" fontId="2" fillId="0" borderId="18" xfId="0" applyNumberFormat="1" applyFont="1" applyFill="1" applyBorder="1" applyAlignment="1" applyProtection="1">
      <alignment horizontal="right" vertical="top" wrapText="1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164" fontId="2" fillId="0" borderId="9" xfId="0" applyNumberFormat="1" applyFont="1" applyFill="1" applyBorder="1" applyAlignment="1" applyProtection="1">
      <alignment horizontal="right" vertical="top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4" fillId="0" borderId="13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9" fillId="0" borderId="12" xfId="0" applyFont="1" applyFill="1" applyBorder="1" applyAlignment="1" applyProtection="1">
      <alignment vertical="top" wrapText="1"/>
    </xf>
    <xf numFmtId="0" fontId="9" fillId="0" borderId="14" xfId="0" applyFont="1" applyFill="1" applyBorder="1" applyAlignment="1" applyProtection="1">
      <alignment vertical="top" wrapText="1"/>
    </xf>
    <xf numFmtId="0" fontId="2" fillId="0" borderId="10" xfId="0" applyFont="1" applyFill="1" applyBorder="1" applyAlignment="1" applyProtection="1">
      <alignment horizontal="left" vertical="top"/>
    </xf>
    <xf numFmtId="0" fontId="2" fillId="0" borderId="18" xfId="0" applyFont="1" applyFill="1" applyBorder="1" applyAlignment="1" applyProtection="1">
      <alignment horizontal="left" vertical="top"/>
    </xf>
    <xf numFmtId="164" fontId="2" fillId="0" borderId="18" xfId="0" applyNumberFormat="1" applyFont="1" applyFill="1" applyBorder="1" applyAlignment="1" applyProtection="1">
      <alignment horizontal="right" vertical="top"/>
    </xf>
    <xf numFmtId="164" fontId="9" fillId="0" borderId="18" xfId="0" applyNumberFormat="1" applyFont="1" applyFill="1" applyBorder="1" applyAlignment="1" applyProtection="1">
      <alignment horizontal="right" vertical="top" wrapText="1"/>
    </xf>
    <xf numFmtId="165" fontId="2" fillId="0" borderId="5" xfId="0" applyNumberFormat="1" applyFont="1" applyFill="1" applyBorder="1" applyAlignment="1" applyProtection="1">
      <alignment horizontal="right" vertical="top"/>
    </xf>
    <xf numFmtId="165" fontId="2" fillId="0" borderId="5" xfId="0" applyNumberFormat="1" applyFont="1" applyFill="1" applyBorder="1" applyAlignment="1" applyProtection="1">
      <alignment horizontal="left" vertical="top"/>
    </xf>
    <xf numFmtId="165" fontId="4" fillId="0" borderId="5" xfId="0" applyNumberFormat="1" applyFont="1" applyFill="1" applyBorder="1" applyAlignment="1" applyProtection="1">
      <alignment horizontal="left" vertical="top"/>
    </xf>
    <xf numFmtId="165" fontId="2" fillId="0" borderId="8" xfId="0" applyNumberFormat="1" applyFont="1" applyFill="1" applyBorder="1" applyAlignment="1" applyProtection="1">
      <alignment horizontal="left" vertical="top"/>
    </xf>
    <xf numFmtId="165" fontId="2" fillId="0" borderId="5" xfId="0" applyNumberFormat="1" applyFont="1" applyFill="1" applyBorder="1" applyAlignment="1" applyProtection="1">
      <alignment horizontal="left" vertical="top" wrapText="1"/>
    </xf>
    <xf numFmtId="165" fontId="2" fillId="0" borderId="5" xfId="0" applyNumberFormat="1" applyFont="1" applyFill="1" applyBorder="1" applyAlignment="1" applyProtection="1">
      <alignment horizontal="right" vertical="top" wrapText="1"/>
    </xf>
    <xf numFmtId="0" fontId="1" fillId="0" borderId="4" xfId="0" applyFont="1" applyFill="1" applyBorder="1" applyAlignment="1" applyProtection="1">
      <alignment horizontal="left" vertical="top"/>
    </xf>
    <xf numFmtId="0" fontId="1" fillId="0" borderId="6" xfId="0" applyFont="1" applyFill="1" applyBorder="1" applyAlignment="1" applyProtection="1">
      <alignment horizontal="left" vertical="top"/>
    </xf>
    <xf numFmtId="164" fontId="2" fillId="0" borderId="7" xfId="0" applyNumberFormat="1" applyFont="1" applyFill="1" applyBorder="1" applyAlignment="1" applyProtection="1">
      <alignment horizontal="right" vertical="top"/>
    </xf>
    <xf numFmtId="0" fontId="2" fillId="0" borderId="0" xfId="0" applyFont="1" applyFill="1" applyBorder="1" applyAlignment="1" applyProtection="1">
      <alignment horizontal="center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2" fillId="2" borderId="2" xfId="0" applyFont="1" applyFill="1" applyBorder="1" applyAlignment="1" applyProtection="1">
      <alignment horizontal="left" vertical="top" wrapText="1"/>
    </xf>
    <xf numFmtId="164" fontId="2" fillId="2" borderId="2" xfId="0" applyNumberFormat="1" applyFont="1" applyFill="1" applyBorder="1" applyAlignment="1" applyProtection="1">
      <alignment horizontal="right" vertical="top" wrapText="1"/>
    </xf>
    <xf numFmtId="165" fontId="2" fillId="2" borderId="3" xfId="0" applyNumberFormat="1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/>
    </xf>
    <xf numFmtId="164" fontId="2" fillId="2" borderId="0" xfId="0" applyNumberFormat="1" applyFont="1" applyFill="1" applyBorder="1" applyAlignment="1" applyProtection="1">
      <alignment horizontal="right" vertical="top"/>
    </xf>
    <xf numFmtId="165" fontId="2" fillId="2" borderId="5" xfId="0" applyNumberFormat="1" applyFont="1" applyFill="1" applyBorder="1" applyAlignment="1" applyProtection="1">
      <alignment horizontal="right" vertical="top" wrapText="1"/>
    </xf>
    <xf numFmtId="0" fontId="12" fillId="2" borderId="1" xfId="0" applyFont="1" applyFill="1" applyBorder="1" applyAlignment="1" applyProtection="1">
      <alignment horizontal="left" vertical="top"/>
    </xf>
    <xf numFmtId="0" fontId="15" fillId="0" borderId="0" xfId="0" applyFont="1" applyFill="1" applyBorder="1" applyAlignment="1" applyProtection="1">
      <alignment horizontal="left" vertical="top" wrapText="1"/>
    </xf>
    <xf numFmtId="164" fontId="15" fillId="0" borderId="0" xfId="0" applyNumberFormat="1" applyFont="1" applyFill="1" applyBorder="1" applyAlignment="1" applyProtection="1">
      <alignment horizontal="right" vertical="top" wrapText="1"/>
    </xf>
    <xf numFmtId="0" fontId="15" fillId="0" borderId="0" xfId="0" applyFont="1" applyFill="1" applyBorder="1" applyAlignment="1" applyProtection="1">
      <alignment horizontal="left" vertical="top"/>
    </xf>
    <xf numFmtId="165" fontId="15" fillId="0" borderId="5" xfId="0" applyNumberFormat="1" applyFont="1" applyFill="1" applyBorder="1" applyAlignment="1" applyProtection="1">
      <alignment horizontal="left" vertical="top"/>
    </xf>
    <xf numFmtId="0" fontId="15" fillId="0" borderId="0" xfId="0" applyFont="1" applyFill="1" applyBorder="1" applyAlignment="1" applyProtection="1">
      <alignment horizontal="left" vertical="top" wrapText="1"/>
      <protection locked="0"/>
    </xf>
    <xf numFmtId="165" fontId="15" fillId="0" borderId="5" xfId="0" applyNumberFormat="1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vertical="top"/>
      <protection locked="0"/>
    </xf>
    <xf numFmtId="165" fontId="15" fillId="0" borderId="5" xfId="0" applyNumberFormat="1" applyFont="1" applyFill="1" applyBorder="1" applyAlignment="1" applyProtection="1">
      <alignment horizontal="right" vertical="top" wrapText="1"/>
    </xf>
    <xf numFmtId="0" fontId="17" fillId="0" borderId="0" xfId="0" applyFont="1" applyFill="1" applyBorder="1" applyAlignment="1" applyProtection="1">
      <alignment horizontal="left" vertical="top" wrapText="1"/>
    </xf>
    <xf numFmtId="0" fontId="17" fillId="0" borderId="0" xfId="0" applyFont="1" applyFill="1" applyBorder="1" applyAlignment="1" applyProtection="1">
      <alignment horizontal="center" vertical="top" wrapText="1"/>
    </xf>
    <xf numFmtId="165" fontId="15" fillId="0" borderId="5" xfId="0" applyNumberFormat="1" applyFont="1" applyFill="1" applyBorder="1" applyAlignment="1" applyProtection="1">
      <alignment horizontal="right" vertical="top"/>
    </xf>
    <xf numFmtId="164" fontId="17" fillId="0" borderId="0" xfId="0" applyNumberFormat="1" applyFont="1" applyFill="1" applyBorder="1" applyAlignment="1" applyProtection="1">
      <alignment horizontal="right" vertical="top" wrapText="1"/>
    </xf>
    <xf numFmtId="165" fontId="17" fillId="0" borderId="5" xfId="0" applyNumberFormat="1" applyFont="1" applyFill="1" applyBorder="1" applyAlignment="1" applyProtection="1">
      <alignment horizontal="left" vertical="top" wrapText="1"/>
    </xf>
    <xf numFmtId="164" fontId="15" fillId="0" borderId="0" xfId="0" applyNumberFormat="1" applyFont="1" applyFill="1" applyBorder="1" applyAlignment="1" applyProtection="1">
      <alignment horizontal="right" vertical="top"/>
    </xf>
    <xf numFmtId="0" fontId="9" fillId="0" borderId="10" xfId="0" applyFont="1" applyFill="1" applyBorder="1" applyAlignment="1" applyProtection="1">
      <alignment horizontal="left" vertical="top" wrapText="1"/>
    </xf>
    <xf numFmtId="0" fontId="9" fillId="0" borderId="18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164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5" xfId="0" applyNumberFormat="1" applyFont="1" applyFill="1" applyBorder="1" applyAlignment="1" applyProtection="1">
      <alignment horizontal="left" vertical="top" wrapText="1"/>
    </xf>
    <xf numFmtId="164" fontId="23" fillId="3" borderId="18" xfId="0" applyNumberFormat="1" applyFont="1" applyFill="1" applyBorder="1" applyAlignment="1" applyProtection="1">
      <alignment horizontal="right" vertical="top" wrapText="1"/>
    </xf>
    <xf numFmtId="0" fontId="23" fillId="3" borderId="11" xfId="0" applyFont="1" applyFill="1" applyBorder="1" applyAlignment="1" applyProtection="1">
      <alignment horizontal="left" vertical="top" wrapText="1"/>
      <protection locked="0"/>
    </xf>
    <xf numFmtId="164" fontId="23" fillId="3" borderId="0" xfId="0" applyNumberFormat="1" applyFont="1" applyFill="1" applyBorder="1" applyAlignment="1" applyProtection="1">
      <alignment horizontal="right" vertical="top" wrapText="1"/>
    </xf>
    <xf numFmtId="0" fontId="23" fillId="3" borderId="13" xfId="0" applyFont="1" applyFill="1" applyBorder="1" applyAlignment="1" applyProtection="1">
      <alignment horizontal="left" vertical="top" wrapText="1"/>
      <protection locked="0"/>
    </xf>
    <xf numFmtId="0" fontId="16" fillId="0" borderId="0" xfId="0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164" fontId="9" fillId="0" borderId="43" xfId="0" applyNumberFormat="1" applyFont="1" applyFill="1" applyBorder="1" applyAlignment="1" applyProtection="1">
      <alignment horizontal="right" vertical="top" wrapText="1"/>
    </xf>
    <xf numFmtId="0" fontId="2" fillId="0" borderId="43" xfId="0" applyFont="1" applyFill="1" applyBorder="1" applyAlignment="1" applyProtection="1">
      <alignment horizontal="left" vertical="top" wrapText="1"/>
      <protection locked="0"/>
    </xf>
    <xf numFmtId="165" fontId="2" fillId="0" borderId="44" xfId="0" applyNumberFormat="1" applyFont="1" applyFill="1" applyBorder="1" applyAlignment="1" applyProtection="1">
      <alignment horizontal="right" vertical="top" wrapText="1"/>
    </xf>
    <xf numFmtId="164" fontId="15" fillId="0" borderId="19" xfId="0" applyNumberFormat="1" applyFont="1" applyFill="1" applyBorder="1" applyAlignment="1" applyProtection="1">
      <alignment horizontal="right" vertical="top" wrapText="1"/>
    </xf>
    <xf numFmtId="0" fontId="15" fillId="0" borderId="17" xfId="0" applyFont="1" applyFill="1" applyBorder="1" applyAlignment="1" applyProtection="1">
      <alignment horizontal="left" vertical="top" wrapText="1"/>
      <protection locked="0"/>
    </xf>
    <xf numFmtId="164" fontId="2" fillId="0" borderId="9" xfId="0" applyNumberFormat="1" applyFont="1" applyFill="1" applyBorder="1" applyAlignment="1" applyProtection="1">
      <alignment horizontal="right" vertical="top"/>
    </xf>
    <xf numFmtId="165" fontId="2" fillId="0" borderId="52" xfId="0" applyNumberFormat="1" applyFont="1" applyFill="1" applyBorder="1" applyAlignment="1" applyProtection="1">
      <alignment horizontal="left" vertical="top" wrapText="1"/>
    </xf>
    <xf numFmtId="0" fontId="15" fillId="0" borderId="2" xfId="0" applyFont="1" applyFill="1" applyBorder="1" applyAlignment="1" applyProtection="1">
      <alignment horizontal="left" vertical="top" wrapText="1"/>
    </xf>
    <xf numFmtId="164" fontId="15" fillId="0" borderId="2" xfId="0" applyNumberFormat="1" applyFont="1" applyFill="1" applyBorder="1" applyAlignment="1" applyProtection="1">
      <alignment horizontal="right" vertical="top" wrapText="1"/>
    </xf>
    <xf numFmtId="165" fontId="15" fillId="0" borderId="3" xfId="0" applyNumberFormat="1" applyFont="1" applyFill="1" applyBorder="1" applyAlignment="1" applyProtection="1">
      <alignment horizontal="left" vertical="top"/>
    </xf>
    <xf numFmtId="164" fontId="2" fillId="0" borderId="9" xfId="0" applyNumberFormat="1" applyFont="1" applyFill="1" applyBorder="1" applyAlignment="1" applyProtection="1">
      <alignment horizontal="right" vertical="center" wrapText="1"/>
    </xf>
    <xf numFmtId="0" fontId="2" fillId="0" borderId="9" xfId="0" applyFont="1" applyFill="1" applyBorder="1" applyAlignment="1" applyProtection="1">
      <alignment horizontal="left" vertical="top" wrapText="1"/>
      <protection locked="0"/>
    </xf>
    <xf numFmtId="165" fontId="2" fillId="0" borderId="27" xfId="0" applyNumberFormat="1" applyFont="1" applyFill="1" applyBorder="1" applyAlignment="1" applyProtection="1">
      <alignment horizontal="right" vertical="top"/>
    </xf>
    <xf numFmtId="164" fontId="15" fillId="0" borderId="18" xfId="0" applyNumberFormat="1" applyFont="1" applyFill="1" applyBorder="1" applyAlignment="1" applyProtection="1">
      <alignment horizontal="right" vertical="top" wrapText="1"/>
    </xf>
    <xf numFmtId="165" fontId="15" fillId="0" borderId="20" xfId="0" applyNumberFormat="1" applyFont="1" applyFill="1" applyBorder="1" applyAlignment="1" applyProtection="1">
      <alignment horizontal="right" vertical="top"/>
    </xf>
    <xf numFmtId="164" fontId="2" fillId="0" borderId="41" xfId="0" applyNumberFormat="1" applyFont="1" applyFill="1" applyBorder="1" applyAlignment="1" applyProtection="1">
      <alignment horizontal="right" vertical="top" wrapText="1"/>
    </xf>
    <xf numFmtId="0" fontId="2" fillId="0" borderId="17" xfId="0" applyFont="1" applyFill="1" applyBorder="1" applyAlignment="1" applyProtection="1">
      <alignment horizontal="left" vertical="top" wrapText="1"/>
      <protection locked="0"/>
    </xf>
    <xf numFmtId="165" fontId="2" fillId="0" borderId="27" xfId="0" applyNumberFormat="1" applyFont="1" applyFill="1" applyBorder="1" applyAlignment="1" applyProtection="1">
      <alignment horizontal="left" vertical="top"/>
    </xf>
    <xf numFmtId="164" fontId="9" fillId="0" borderId="7" xfId="0" applyNumberFormat="1" applyFont="1" applyFill="1" applyBorder="1" applyAlignment="1" applyProtection="1">
      <alignment horizontal="right" vertical="top" wrapText="1"/>
    </xf>
    <xf numFmtId="0" fontId="2" fillId="0" borderId="7" xfId="0" applyFont="1" applyFill="1" applyBorder="1" applyAlignment="1" applyProtection="1">
      <alignment horizontal="left" vertical="top" wrapText="1"/>
      <protection locked="0"/>
    </xf>
    <xf numFmtId="165" fontId="2" fillId="0" borderId="8" xfId="0" applyNumberFormat="1" applyFont="1" applyFill="1" applyBorder="1" applyAlignment="1" applyProtection="1">
      <alignment horizontal="right" vertical="top" wrapText="1"/>
    </xf>
    <xf numFmtId="0" fontId="9" fillId="0" borderId="0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top"/>
    </xf>
    <xf numFmtId="0" fontId="2" fillId="0" borderId="10" xfId="0" applyFont="1" applyFill="1" applyBorder="1" applyAlignment="1" applyProtection="1">
      <alignment horizontal="left" vertical="top" wrapText="1"/>
    </xf>
    <xf numFmtId="0" fontId="2" fillId="0" borderId="18" xfId="0" applyFont="1" applyFill="1" applyBorder="1" applyAlignment="1" applyProtection="1">
      <alignment horizontal="left" vertical="top" wrapText="1"/>
    </xf>
    <xf numFmtId="0" fontId="2" fillId="0" borderId="14" xfId="0" applyFont="1" applyFill="1" applyBorder="1" applyAlignment="1" applyProtection="1">
      <alignment horizontal="left" vertical="top" wrapText="1"/>
    </xf>
    <xf numFmtId="0" fontId="2" fillId="0" borderId="9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left" vertical="top" wrapText="1"/>
    </xf>
    <xf numFmtId="0" fontId="2" fillId="0" borderId="0" xfId="0" quotePrefix="1" applyFont="1" applyFill="1" applyBorder="1" applyAlignment="1" applyProtection="1">
      <alignment horizontal="left" vertical="top" wrapText="1" indent="1"/>
    </xf>
    <xf numFmtId="0" fontId="2" fillId="0" borderId="12" xfId="0" quotePrefix="1" applyFont="1" applyFill="1" applyBorder="1" applyAlignment="1" applyProtection="1">
      <alignment horizontal="left" vertical="top" wrapText="1" indent="1"/>
    </xf>
    <xf numFmtId="0" fontId="2" fillId="0" borderId="14" xfId="0" quotePrefix="1" applyFont="1" applyFill="1" applyBorder="1" applyAlignment="1" applyProtection="1">
      <alignment horizontal="left" vertical="top" wrapText="1" indent="1"/>
    </xf>
    <xf numFmtId="0" fontId="2" fillId="0" borderId="9" xfId="0" quotePrefix="1" applyFont="1" applyFill="1" applyBorder="1" applyAlignment="1" applyProtection="1">
      <alignment horizontal="left" vertical="top" wrapText="1" indent="1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15" fillId="0" borderId="2" xfId="0" applyFont="1" applyFill="1" applyBorder="1" applyAlignment="1" applyProtection="1">
      <alignment horizontal="left" vertical="top"/>
      <protection locked="0"/>
    </xf>
    <xf numFmtId="0" fontId="15" fillId="0" borderId="11" xfId="0" applyFont="1" applyFill="1" applyBorder="1" applyAlignment="1" applyProtection="1">
      <alignment horizontal="left" vertical="top" wrapText="1"/>
      <protection locked="0"/>
    </xf>
    <xf numFmtId="0" fontId="17" fillId="0" borderId="0" xfId="0" applyFont="1" applyFill="1" applyBorder="1" applyAlignment="1" applyProtection="1">
      <alignment horizontal="left" vertical="top" wrapText="1"/>
      <protection locked="0"/>
    </xf>
    <xf numFmtId="0" fontId="15" fillId="0" borderId="18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 applyProtection="1">
      <alignment horizontal="left" vertical="top"/>
      <protection locked="0"/>
    </xf>
    <xf numFmtId="0" fontId="14" fillId="0" borderId="4" xfId="0" applyFont="1" applyFill="1" applyBorder="1" applyAlignment="1" applyProtection="1">
      <alignment horizontal="left" vertical="top"/>
    </xf>
    <xf numFmtId="0" fontId="1" fillId="0" borderId="51" xfId="0" applyFont="1" applyFill="1" applyBorder="1" applyAlignment="1" applyProtection="1">
      <alignment horizontal="left" vertical="top"/>
    </xf>
    <xf numFmtId="0" fontId="12" fillId="2" borderId="4" xfId="0" applyFont="1" applyFill="1" applyBorder="1" applyAlignment="1" applyProtection="1">
      <alignment horizontal="left" vertical="top"/>
    </xf>
    <xf numFmtId="0" fontId="1" fillId="0" borderId="42" xfId="0" applyFont="1" applyFill="1" applyBorder="1" applyAlignment="1" applyProtection="1">
      <alignment horizontal="left" vertical="top"/>
    </xf>
    <xf numFmtId="0" fontId="14" fillId="0" borderId="1" xfId="0" applyFont="1" applyFill="1" applyBorder="1" applyAlignment="1" applyProtection="1">
      <alignment horizontal="left" vertical="top"/>
    </xf>
    <xf numFmtId="0" fontId="25" fillId="0" borderId="4" xfId="0" applyFont="1" applyFill="1" applyBorder="1" applyAlignment="1" applyProtection="1">
      <alignment horizontal="center" vertical="top"/>
    </xf>
    <xf numFmtId="0" fontId="14" fillId="0" borderId="0" xfId="0" applyFont="1" applyFill="1" applyBorder="1" applyAlignment="1" applyProtection="1">
      <alignment vertical="top"/>
    </xf>
    <xf numFmtId="0" fontId="14" fillId="0" borderId="0" xfId="0" applyFont="1" applyFill="1" applyBorder="1" applyAlignment="1" applyProtection="1">
      <alignment horizontal="left" vertical="top"/>
    </xf>
    <xf numFmtId="0" fontId="2" fillId="0" borderId="12" xfId="0" applyFont="1" applyFill="1" applyBorder="1" applyProtection="1"/>
    <xf numFmtId="0" fontId="0" fillId="0" borderId="5" xfId="0" applyFill="1" applyBorder="1" applyProtection="1"/>
    <xf numFmtId="0" fontId="2" fillId="0" borderId="9" xfId="0" applyFont="1" applyFill="1" applyBorder="1" applyAlignment="1" applyProtection="1">
      <alignment horizontal="center" vertical="top" wrapText="1"/>
    </xf>
    <xf numFmtId="0" fontId="1" fillId="0" borderId="4" xfId="0" applyFont="1" applyFill="1" applyBorder="1" applyAlignment="1" applyProtection="1">
      <alignment horizontal="left" vertical="top" indent="1"/>
    </xf>
    <xf numFmtId="0" fontId="1" fillId="0" borderId="26" xfId="0" applyFont="1" applyFill="1" applyBorder="1" applyAlignment="1" applyProtection="1">
      <alignment horizontal="left" vertical="top"/>
    </xf>
    <xf numFmtId="0" fontId="14" fillId="0" borderId="54" xfId="0" applyFont="1" applyFill="1" applyBorder="1" applyAlignment="1" applyProtection="1">
      <alignment horizontal="left" vertical="top"/>
    </xf>
    <xf numFmtId="0" fontId="16" fillId="0" borderId="18" xfId="0" applyFont="1" applyFill="1" applyBorder="1" applyProtection="1"/>
    <xf numFmtId="0" fontId="2" fillId="0" borderId="48" xfId="0" applyFont="1" applyFill="1" applyBorder="1" applyAlignment="1" applyProtection="1">
      <alignment horizontal="center" vertical="top" wrapText="1"/>
    </xf>
    <xf numFmtId="0" fontId="2" fillId="0" borderId="21" xfId="0" applyFont="1" applyFill="1" applyBorder="1" applyAlignment="1" applyProtection="1">
      <alignment horizontal="center" vertical="top" wrapText="1"/>
    </xf>
    <xf numFmtId="0" fontId="2" fillId="0" borderId="25" xfId="0" applyFont="1" applyFill="1" applyBorder="1" applyAlignment="1" applyProtection="1">
      <alignment horizontal="center" vertical="top" wrapText="1"/>
    </xf>
    <xf numFmtId="0" fontId="0" fillId="0" borderId="4" xfId="0" applyFill="1" applyBorder="1" applyProtection="1"/>
    <xf numFmtId="0" fontId="15" fillId="0" borderId="38" xfId="0" applyFont="1" applyFill="1" applyBorder="1" applyAlignment="1" applyProtection="1">
      <alignment horizontal="center" vertical="top" wrapText="1"/>
    </xf>
    <xf numFmtId="0" fontId="15" fillId="0" borderId="39" xfId="0" applyFont="1" applyFill="1" applyBorder="1" applyAlignment="1" applyProtection="1">
      <alignment horizontal="center" vertical="top" wrapText="1"/>
    </xf>
    <xf numFmtId="0" fontId="1" fillId="0" borderId="0" xfId="0" applyFont="1" applyFill="1" applyBorder="1" applyAlignment="1" applyProtection="1">
      <alignment horizontal="left" vertical="top"/>
    </xf>
    <xf numFmtId="0" fontId="2" fillId="0" borderId="38" xfId="0" applyFont="1" applyFill="1" applyBorder="1" applyAlignment="1" applyProtection="1">
      <alignment horizontal="center" vertical="top" wrapText="1"/>
    </xf>
    <xf numFmtId="0" fontId="2" fillId="0" borderId="39" xfId="0" applyFont="1" applyFill="1" applyBorder="1" applyAlignment="1" applyProtection="1">
      <alignment horizontal="center" vertical="top" wrapText="1"/>
    </xf>
    <xf numFmtId="0" fontId="5" fillId="0" borderId="4" xfId="0" applyFont="1" applyFill="1" applyBorder="1" applyAlignment="1" applyProtection="1">
      <alignment horizontal="left" vertical="top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left" vertical="top"/>
    </xf>
    <xf numFmtId="0" fontId="2" fillId="0" borderId="7" xfId="0" applyFont="1" applyFill="1" applyBorder="1" applyAlignment="1" applyProtection="1">
      <alignment horizontal="left" vertical="top"/>
    </xf>
    <xf numFmtId="0" fontId="2" fillId="0" borderId="0" xfId="0" applyFont="1" applyFill="1" applyAlignment="1" applyProtection="1">
      <alignment horizontal="left" vertical="top"/>
      <protection locked="0"/>
    </xf>
    <xf numFmtId="164" fontId="2" fillId="0" borderId="0" xfId="0" applyNumberFormat="1" applyFont="1" applyFill="1" applyAlignment="1" applyProtection="1">
      <alignment horizontal="right" vertical="top"/>
      <protection locked="0"/>
    </xf>
    <xf numFmtId="0" fontId="0" fillId="0" borderId="0" xfId="0" applyFill="1" applyAlignment="1" applyProtection="1">
      <alignment horizontal="left"/>
      <protection locked="0"/>
    </xf>
    <xf numFmtId="0" fontId="0" fillId="0" borderId="0" xfId="0" applyFill="1" applyProtection="1">
      <protection locked="0"/>
    </xf>
    <xf numFmtId="9" fontId="0" fillId="0" borderId="0" xfId="2" applyFont="1" applyFill="1" applyProtection="1">
      <protection locked="0"/>
    </xf>
    <xf numFmtId="165" fontId="2" fillId="0" borderId="0" xfId="0" applyNumberFormat="1" applyFont="1" applyFill="1" applyBorder="1" applyAlignment="1" applyProtection="1">
      <alignment horizontal="right" vertical="top"/>
      <protection locked="0"/>
    </xf>
    <xf numFmtId="165" fontId="2" fillId="0" borderId="0" xfId="0" applyNumberFormat="1" applyFont="1" applyFill="1" applyAlignment="1" applyProtection="1">
      <alignment horizontal="left" vertical="top"/>
      <protection locked="0"/>
    </xf>
    <xf numFmtId="168" fontId="0" fillId="0" borderId="0" xfId="0" applyNumberFormat="1" applyFill="1" applyProtection="1">
      <protection locked="0"/>
    </xf>
    <xf numFmtId="0" fontId="1" fillId="0" borderId="0" xfId="0" applyFont="1" applyFill="1" applyAlignment="1" applyProtection="1">
      <alignment horizontal="left" vertical="top"/>
      <protection locked="0"/>
    </xf>
    <xf numFmtId="167" fontId="3" fillId="0" borderId="0" xfId="0" applyNumberFormat="1" applyFont="1" applyFill="1" applyAlignment="1" applyProtection="1">
      <alignment horizontal="right" vertical="top"/>
      <protection locked="0"/>
    </xf>
    <xf numFmtId="14" fontId="3" fillId="0" borderId="21" xfId="0" applyNumberFormat="1" applyFont="1" applyFill="1" applyBorder="1" applyAlignment="1" applyProtection="1">
      <alignment horizontal="left" vertical="top"/>
      <protection locked="0"/>
    </xf>
    <xf numFmtId="0" fontId="3" fillId="0" borderId="0" xfId="0" applyFont="1" applyFill="1" applyAlignment="1" applyProtection="1">
      <alignment horizontal="right" vertical="top"/>
      <protection locked="0"/>
    </xf>
    <xf numFmtId="0" fontId="3" fillId="0" borderId="21" xfId="0" applyFont="1" applyFill="1" applyBorder="1" applyAlignment="1" applyProtection="1">
      <alignment horizontal="left" vertical="top"/>
      <protection locked="0"/>
    </xf>
    <xf numFmtId="169" fontId="3" fillId="0" borderId="0" xfId="0" applyNumberFormat="1" applyFont="1" applyFill="1" applyAlignment="1" applyProtection="1">
      <alignment horizontal="left" vertical="top"/>
      <protection locked="0"/>
    </xf>
    <xf numFmtId="165" fontId="0" fillId="0" borderId="0" xfId="0" applyNumberFormat="1" applyFill="1" applyProtection="1">
      <protection locked="0"/>
    </xf>
    <xf numFmtId="14" fontId="3" fillId="0" borderId="24" xfId="0" applyNumberFormat="1" applyFont="1" applyFill="1" applyBorder="1" applyAlignment="1" applyProtection="1">
      <alignment horizontal="left" vertical="top"/>
      <protection locked="0"/>
    </xf>
    <xf numFmtId="165" fontId="3" fillId="0" borderId="0" xfId="0" applyNumberFormat="1" applyFont="1" applyFill="1" applyBorder="1" applyAlignment="1" applyProtection="1">
      <alignment horizontal="right" vertical="top"/>
      <protection locked="0"/>
    </xf>
    <xf numFmtId="0" fontId="12" fillId="2" borderId="1" xfId="0" applyFont="1" applyFill="1" applyBorder="1" applyAlignment="1" applyProtection="1">
      <alignment horizontal="left" vertical="top"/>
      <protection locked="0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164" fontId="3" fillId="2" borderId="2" xfId="0" applyNumberFormat="1" applyFont="1" applyFill="1" applyBorder="1" applyAlignment="1" applyProtection="1">
      <alignment horizontal="right" vertical="top" wrapText="1"/>
      <protection locked="0"/>
    </xf>
    <xf numFmtId="165" fontId="3" fillId="2" borderId="3" xfId="0" applyNumberFormat="1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Fill="1" applyAlignment="1" applyProtection="1">
      <alignment horizontal="left"/>
      <protection locked="0"/>
    </xf>
    <xf numFmtId="0" fontId="16" fillId="0" borderId="0" xfId="0" applyFont="1" applyFill="1" applyProtection="1">
      <protection locked="0"/>
    </xf>
    <xf numFmtId="168" fontId="16" fillId="0" borderId="0" xfId="0" applyNumberFormat="1" applyFont="1" applyFill="1" applyProtection="1"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164" fontId="0" fillId="0" borderId="0" xfId="1" applyNumberFormat="1" applyFont="1" applyFill="1" applyProtection="1">
      <protection locked="0"/>
    </xf>
    <xf numFmtId="164" fontId="2" fillId="0" borderId="0" xfId="0" applyNumberFormat="1" applyFont="1" applyFill="1" applyBorder="1" applyAlignment="1" applyProtection="1">
      <alignment horizontal="right" vertical="top" wrapText="1"/>
      <protection locked="0"/>
    </xf>
    <xf numFmtId="0" fontId="0" fillId="4" borderId="0" xfId="0" applyFill="1" applyAlignment="1" applyProtection="1">
      <alignment horizontal="left"/>
      <protection locked="0"/>
    </xf>
    <xf numFmtId="0" fontId="2" fillId="4" borderId="0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Fill="1" applyProtection="1">
      <protection locked="0"/>
    </xf>
    <xf numFmtId="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right"/>
      <protection locked="0"/>
    </xf>
    <xf numFmtId="0" fontId="15" fillId="0" borderId="0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right"/>
      <protection locked="0"/>
    </xf>
    <xf numFmtId="164" fontId="16" fillId="0" borderId="0" xfId="1" applyNumberFormat="1" applyFont="1" applyFill="1" applyProtection="1">
      <protection locked="0"/>
    </xf>
    <xf numFmtId="0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Alignment="1" applyProtection="1">
      <alignment horizontal="left" vertical="top"/>
      <protection locked="0"/>
    </xf>
    <xf numFmtId="0" fontId="33" fillId="0" borderId="0" xfId="0" applyFont="1" applyFill="1" applyAlignment="1" applyProtection="1">
      <alignment horizontal="left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16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Fill="1" applyBorder="1" applyProtection="1"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27" fillId="0" borderId="0" xfId="0" applyFont="1" applyFill="1" applyAlignment="1" applyProtection="1">
      <alignment horizontal="left"/>
      <protection locked="0"/>
    </xf>
    <xf numFmtId="164" fontId="0" fillId="0" borderId="0" xfId="0" applyNumberFormat="1" applyFill="1" applyProtection="1">
      <protection locked="0"/>
    </xf>
    <xf numFmtId="0" fontId="0" fillId="0" borderId="0" xfId="0" applyFill="1" applyAlignment="1" applyProtection="1">
      <alignment horizontal="left" vertical="top"/>
      <protection locked="0"/>
    </xf>
    <xf numFmtId="0" fontId="12" fillId="2" borderId="28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 applyProtection="1">
      <alignment horizontal="left" vertical="top"/>
      <protection locked="0"/>
    </xf>
    <xf numFmtId="164" fontId="2" fillId="2" borderId="29" xfId="0" applyNumberFormat="1" applyFont="1" applyFill="1" applyBorder="1" applyAlignment="1" applyProtection="1">
      <alignment horizontal="right" vertical="top"/>
      <protection locked="0"/>
    </xf>
    <xf numFmtId="168" fontId="2" fillId="2" borderId="30" xfId="0" applyNumberFormat="1" applyFont="1" applyFill="1" applyBorder="1" applyAlignment="1" applyProtection="1">
      <alignment horizontal="right" vertical="top"/>
      <protection locked="0"/>
    </xf>
    <xf numFmtId="0" fontId="5" fillId="0" borderId="31" xfId="0" applyFont="1" applyFill="1" applyBorder="1" applyAlignment="1" applyProtection="1">
      <alignment horizontal="left" vertical="top"/>
      <protection locked="0"/>
    </xf>
    <xf numFmtId="168" fontId="2" fillId="0" borderId="33" xfId="0" applyNumberFormat="1" applyFont="1" applyFill="1" applyBorder="1" applyAlignment="1" applyProtection="1">
      <alignment horizontal="right" vertical="top"/>
      <protection locked="0"/>
    </xf>
    <xf numFmtId="164" fontId="2" fillId="0" borderId="35" xfId="0" applyNumberFormat="1" applyFont="1" applyFill="1" applyBorder="1" applyAlignment="1" applyProtection="1">
      <alignment horizontal="right" vertical="top" wrapText="1"/>
      <protection locked="0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168" fontId="2" fillId="0" borderId="36" xfId="0" applyNumberFormat="1" applyFont="1" applyFill="1" applyBorder="1" applyAlignment="1" applyProtection="1">
      <alignment horizontal="right" vertical="top" wrapText="1"/>
      <protection locked="0"/>
    </xf>
    <xf numFmtId="0" fontId="14" fillId="0" borderId="26" xfId="0" applyFont="1" applyFill="1" applyBorder="1" applyAlignment="1" applyProtection="1">
      <alignment horizontal="left" vertical="top"/>
      <protection locked="0"/>
    </xf>
    <xf numFmtId="0" fontId="14" fillId="0" borderId="9" xfId="0" applyFont="1" applyFill="1" applyBorder="1" applyAlignment="1" applyProtection="1">
      <alignment horizontal="left" vertical="top"/>
      <protection locked="0"/>
    </xf>
    <xf numFmtId="0" fontId="14" fillId="0" borderId="9" xfId="0" applyFont="1" applyFill="1" applyBorder="1" applyAlignment="1" applyProtection="1">
      <alignment horizontal="righ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  <xf numFmtId="164" fontId="2" fillId="2" borderId="2" xfId="0" applyNumberFormat="1" applyFont="1" applyFill="1" applyBorder="1" applyAlignment="1" applyProtection="1">
      <alignment horizontal="right" vertical="top"/>
      <protection locked="0"/>
    </xf>
    <xf numFmtId="165" fontId="2" fillId="2" borderId="3" xfId="0" applyNumberFormat="1" applyFont="1" applyFill="1" applyBorder="1" applyAlignment="1" applyProtection="1">
      <alignment horizontal="left" vertical="top"/>
      <protection locked="0"/>
    </xf>
    <xf numFmtId="0" fontId="3" fillId="0" borderId="0" xfId="0" applyFont="1" applyFill="1" applyAlignment="1" applyProtection="1">
      <alignment horizontal="left" vertical="top"/>
      <protection locked="0"/>
    </xf>
    <xf numFmtId="165" fontId="2" fillId="0" borderId="0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166" fontId="18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horizontal="right" vertical="top"/>
    </xf>
    <xf numFmtId="164" fontId="7" fillId="0" borderId="0" xfId="0" applyNumberFormat="1" applyFont="1" applyFill="1" applyAlignment="1" applyProtection="1"/>
    <xf numFmtId="166" fontId="8" fillId="0" borderId="0" xfId="0" applyNumberFormat="1" applyFont="1" applyFill="1" applyAlignment="1" applyProtection="1">
      <alignment horizontal="left"/>
    </xf>
    <xf numFmtId="0" fontId="0" fillId="0" borderId="0" xfId="0" applyFont="1" applyFill="1" applyBorder="1" applyProtection="1"/>
    <xf numFmtId="0" fontId="1" fillId="0" borderId="7" xfId="0" applyFont="1" applyFill="1" applyBorder="1" applyAlignment="1" applyProtection="1">
      <alignment horizontal="right"/>
    </xf>
    <xf numFmtId="0" fontId="37" fillId="0" borderId="0" xfId="0" applyFont="1" applyFill="1" applyBorder="1" applyAlignment="1" applyProtection="1">
      <alignment horizontal="left" vertical="top" wrapText="1"/>
    </xf>
    <xf numFmtId="170" fontId="3" fillId="0" borderId="0" xfId="0" applyNumberFormat="1" applyFont="1" applyFill="1" applyBorder="1" applyAlignment="1" applyProtection="1">
      <alignment horizontal="center" vertical="top"/>
    </xf>
    <xf numFmtId="170" fontId="3" fillId="0" borderId="5" xfId="0" applyNumberFormat="1" applyFont="1" applyFill="1" applyBorder="1" applyAlignment="1" applyProtection="1">
      <alignment horizontal="center" vertical="top"/>
    </xf>
    <xf numFmtId="0" fontId="9" fillId="0" borderId="0" xfId="0" applyFont="1" applyFill="1" applyBorder="1" applyAlignment="1" applyProtection="1">
      <alignment horizontal="left" vertical="top" wrapText="1"/>
    </xf>
    <xf numFmtId="0" fontId="2" fillId="0" borderId="10" xfId="0" applyFont="1" applyFill="1" applyBorder="1" applyAlignment="1" applyProtection="1">
      <alignment horizontal="left" vertical="top" wrapText="1"/>
    </xf>
    <xf numFmtId="0" fontId="2" fillId="0" borderId="18" xfId="0" applyFont="1" applyFill="1" applyBorder="1" applyAlignment="1" applyProtection="1">
      <alignment horizontal="left" vertical="top" wrapText="1"/>
    </xf>
    <xf numFmtId="0" fontId="30" fillId="0" borderId="31" xfId="0" applyFont="1" applyFill="1" applyBorder="1" applyAlignment="1" applyProtection="1">
      <alignment horizontal="left" vertical="top"/>
    </xf>
    <xf numFmtId="0" fontId="30" fillId="0" borderId="32" xfId="0" applyFont="1" applyFill="1" applyBorder="1" applyAlignment="1" applyProtection="1">
      <alignment horizontal="left" vertical="top"/>
    </xf>
    <xf numFmtId="0" fontId="30" fillId="0" borderId="33" xfId="0" applyFont="1" applyFill="1" applyBorder="1" applyAlignment="1" applyProtection="1">
      <alignment horizontal="left" vertical="top"/>
    </xf>
    <xf numFmtId="0" fontId="4" fillId="0" borderId="50" xfId="0" applyFont="1" applyFill="1" applyBorder="1" applyAlignment="1" applyProtection="1">
      <alignment horizontal="left" vertical="center"/>
    </xf>
    <xf numFmtId="0" fontId="4" fillId="0" borderId="49" xfId="0" applyFont="1" applyFill="1" applyBorder="1" applyAlignment="1" applyProtection="1">
      <alignment horizontal="left" vertical="center"/>
    </xf>
    <xf numFmtId="0" fontId="1" fillId="0" borderId="34" xfId="0" applyFont="1" applyFill="1" applyBorder="1" applyAlignment="1" applyProtection="1">
      <alignment horizontal="left" vertical="top"/>
      <protection locked="0"/>
    </xf>
    <xf numFmtId="0" fontId="1" fillId="0" borderId="35" xfId="0" applyFont="1" applyFill="1" applyBorder="1" applyAlignment="1" applyProtection="1">
      <alignment horizontal="left" vertical="top"/>
      <protection locked="0"/>
    </xf>
    <xf numFmtId="0" fontId="2" fillId="0" borderId="0" xfId="0" applyFont="1" applyFill="1" applyBorder="1" applyAlignment="1" applyProtection="1">
      <alignment horizontal="left" vertical="top" wrapText="1"/>
    </xf>
    <xf numFmtId="0" fontId="2" fillId="0" borderId="14" xfId="0" applyFont="1" applyFill="1" applyBorder="1" applyAlignment="1" applyProtection="1">
      <alignment horizontal="left" vertical="top" wrapText="1"/>
    </xf>
    <xf numFmtId="0" fontId="2" fillId="0" borderId="9" xfId="0" applyFont="1" applyFill="1" applyBorder="1" applyAlignment="1" applyProtection="1">
      <alignment horizontal="left" vertical="top" wrapText="1"/>
    </xf>
    <xf numFmtId="0" fontId="5" fillId="0" borderId="32" xfId="0" applyFont="1" applyFill="1" applyBorder="1" applyAlignment="1" applyProtection="1">
      <alignment horizontal="left" vertical="top"/>
      <protection locked="0"/>
    </xf>
    <xf numFmtId="0" fontId="9" fillId="0" borderId="0" xfId="0" applyFont="1" applyFill="1" applyBorder="1" applyAlignment="1" applyProtection="1">
      <alignment horizontal="left" vertical="top"/>
    </xf>
    <xf numFmtId="0" fontId="2" fillId="0" borderId="12" xfId="0" applyFont="1" applyFill="1" applyBorder="1" applyAlignment="1" applyProtection="1">
      <alignment horizontal="left" vertical="top" wrapText="1"/>
    </xf>
    <xf numFmtId="0" fontId="2" fillId="0" borderId="5" xfId="0" applyFont="1" applyFill="1" applyBorder="1" applyAlignment="1" applyProtection="1">
      <alignment horizontal="left" vertical="top" wrapText="1"/>
    </xf>
    <xf numFmtId="0" fontId="2" fillId="0" borderId="7" xfId="0" applyFont="1" applyFill="1" applyBorder="1" applyAlignment="1" applyProtection="1">
      <alignment horizontal="left" vertical="top" wrapText="1"/>
    </xf>
    <xf numFmtId="0" fontId="9" fillId="0" borderId="14" xfId="0" applyFont="1" applyFill="1" applyBorder="1" applyAlignment="1" applyProtection="1">
      <alignment horizontal="left" vertical="top" wrapText="1"/>
    </xf>
    <xf numFmtId="0" fontId="9" fillId="0" borderId="9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top"/>
    </xf>
    <xf numFmtId="0" fontId="2" fillId="0" borderId="22" xfId="0" applyFont="1" applyFill="1" applyBorder="1" applyAlignment="1" applyProtection="1">
      <alignment horizontal="left" vertical="top"/>
    </xf>
    <xf numFmtId="0" fontId="2" fillId="0" borderId="7" xfId="0" applyFont="1" applyFill="1" applyBorder="1" applyAlignment="1" applyProtection="1">
      <alignment horizontal="left" vertical="top"/>
    </xf>
    <xf numFmtId="164" fontId="14" fillId="0" borderId="9" xfId="0" applyNumberFormat="1" applyFont="1" applyFill="1" applyBorder="1" applyAlignment="1" applyProtection="1">
      <alignment horizontal="center" vertical="top"/>
      <protection locked="0"/>
    </xf>
    <xf numFmtId="164" fontId="15" fillId="0" borderId="27" xfId="0" applyNumberFormat="1" applyFont="1" applyFill="1" applyBorder="1" applyAlignment="1" applyProtection="1">
      <alignment horizontal="center" vertical="top"/>
      <protection locked="0"/>
    </xf>
    <xf numFmtId="170" fontId="3" fillId="0" borderId="18" xfId="0" applyNumberFormat="1" applyFont="1" applyFill="1" applyBorder="1" applyAlignment="1" applyProtection="1">
      <alignment horizontal="center" vertical="top"/>
    </xf>
    <xf numFmtId="170" fontId="3" fillId="0" borderId="20" xfId="0" applyNumberFormat="1" applyFont="1" applyFill="1" applyBorder="1" applyAlignment="1" applyProtection="1">
      <alignment horizontal="center" vertical="top"/>
    </xf>
    <xf numFmtId="0" fontId="1" fillId="0" borderId="40" xfId="0" applyFont="1" applyFill="1" applyBorder="1" applyAlignment="1" applyProtection="1">
      <alignment horizontal="right" vertical="top"/>
      <protection locked="0"/>
    </xf>
    <xf numFmtId="0" fontId="1" fillId="0" borderId="7" xfId="0" applyFont="1" applyFill="1" applyBorder="1" applyAlignment="1" applyProtection="1">
      <alignment horizontal="right" vertical="top"/>
      <protection locked="0"/>
    </xf>
    <xf numFmtId="0" fontId="14" fillId="0" borderId="4" xfId="0" applyFont="1" applyFill="1" applyBorder="1" applyAlignment="1" applyProtection="1">
      <alignment horizontal="left" vertical="top"/>
      <protection locked="0"/>
    </xf>
    <xf numFmtId="0" fontId="14" fillId="0" borderId="0" xfId="0" applyFont="1" applyFill="1" applyBorder="1" applyAlignment="1" applyProtection="1">
      <alignment horizontal="left" vertical="top"/>
      <protection locked="0"/>
    </xf>
    <xf numFmtId="0" fontId="14" fillId="0" borderId="5" xfId="0" applyFont="1" applyFill="1" applyBorder="1" applyAlignment="1" applyProtection="1">
      <alignment horizontal="left" vertical="top"/>
      <protection locked="0"/>
    </xf>
    <xf numFmtId="0" fontId="24" fillId="0" borderId="12" xfId="0" applyFont="1" applyFill="1" applyBorder="1" applyAlignment="1" applyProtection="1">
      <alignment horizontal="left" vertical="top" wrapText="1"/>
    </xf>
    <xf numFmtId="0" fontId="24" fillId="0" borderId="0" xfId="0" applyFont="1" applyFill="1" applyBorder="1" applyAlignment="1" applyProtection="1">
      <alignment horizontal="left" vertical="top" wrapText="1"/>
    </xf>
    <xf numFmtId="0" fontId="2" fillId="0" borderId="0" xfId="0" quotePrefix="1" applyFont="1" applyFill="1" applyBorder="1" applyAlignment="1" applyProtection="1">
      <alignment horizontal="left" vertical="top" wrapText="1" indent="1"/>
    </xf>
    <xf numFmtId="0" fontId="2" fillId="0" borderId="10" xfId="0" quotePrefix="1" applyFont="1" applyFill="1" applyBorder="1" applyAlignment="1" applyProtection="1">
      <alignment horizontal="left" vertical="top" wrapText="1" indent="1"/>
    </xf>
    <xf numFmtId="0" fontId="2" fillId="0" borderId="18" xfId="0" quotePrefix="1" applyFont="1" applyFill="1" applyBorder="1" applyAlignment="1" applyProtection="1">
      <alignment horizontal="left" vertical="top" wrapText="1" indent="1"/>
    </xf>
    <xf numFmtId="0" fontId="2" fillId="0" borderId="12" xfId="0" quotePrefix="1" applyFont="1" applyFill="1" applyBorder="1" applyAlignment="1" applyProtection="1">
      <alignment horizontal="left" vertical="top" wrapText="1" indent="1"/>
    </xf>
    <xf numFmtId="0" fontId="2" fillId="0" borderId="14" xfId="0" quotePrefix="1" applyFont="1" applyFill="1" applyBorder="1" applyAlignment="1" applyProtection="1">
      <alignment horizontal="left" vertical="top" wrapText="1" indent="1"/>
    </xf>
    <xf numFmtId="0" fontId="2" fillId="0" borderId="9" xfId="0" quotePrefix="1" applyFont="1" applyFill="1" applyBorder="1" applyAlignment="1" applyProtection="1">
      <alignment horizontal="left" vertical="top" wrapText="1" indent="1"/>
    </xf>
    <xf numFmtId="0" fontId="0" fillId="0" borderId="0" xfId="0" applyFont="1" applyFill="1" applyAlignment="1" applyProtection="1">
      <alignment horizontal="right" vertical="top"/>
    </xf>
    <xf numFmtId="164" fontId="0" fillId="0" borderId="37" xfId="0" applyNumberFormat="1" applyFont="1" applyFill="1" applyBorder="1" applyAlignment="1" applyProtection="1">
      <alignment horizontal="right" vertical="top"/>
      <protection locked="0"/>
    </xf>
    <xf numFmtId="164" fontId="0" fillId="0" borderId="0" xfId="0" applyNumberFormat="1" applyFont="1" applyFill="1" applyBorder="1" applyAlignment="1" applyProtection="1">
      <alignment horizontal="right" vertical="top"/>
      <protection locked="0"/>
    </xf>
    <xf numFmtId="164" fontId="1" fillId="0" borderId="37" xfId="0" applyNumberFormat="1" applyFont="1" applyFill="1" applyBorder="1" applyAlignment="1" applyProtection="1">
      <alignment horizontal="right" vertical="top"/>
      <protection locked="0"/>
    </xf>
    <xf numFmtId="164" fontId="1" fillId="0" borderId="0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Font="1" applyFill="1" applyBorder="1" applyAlignment="1" applyProtection="1">
      <alignment horizontal="right" vertical="top"/>
      <protection locked="0"/>
    </xf>
    <xf numFmtId="0" fontId="2" fillId="0" borderId="22" xfId="0" applyFont="1" applyFill="1" applyBorder="1" applyAlignment="1" applyProtection="1">
      <alignment horizontal="left" vertical="top" wrapText="1"/>
    </xf>
    <xf numFmtId="0" fontId="2" fillId="0" borderId="43" xfId="0" applyFont="1" applyFill="1" applyBorder="1" applyAlignment="1" applyProtection="1">
      <alignment horizontal="left" vertical="top" wrapText="1"/>
    </xf>
    <xf numFmtId="0" fontId="22" fillId="3" borderId="16" xfId="0" applyFont="1" applyFill="1" applyBorder="1" applyAlignment="1" applyProtection="1">
      <alignment horizontal="left" vertical="top" wrapText="1"/>
    </xf>
    <xf numFmtId="0" fontId="22" fillId="3" borderId="19" xfId="0" applyFont="1" applyFill="1" applyBorder="1" applyAlignment="1" applyProtection="1">
      <alignment horizontal="left" vertical="top" wrapText="1"/>
    </xf>
    <xf numFmtId="0" fontId="22" fillId="3" borderId="17" xfId="0" applyFont="1" applyFill="1" applyBorder="1" applyAlignment="1" applyProtection="1">
      <alignment horizontal="left" vertical="top" wrapText="1"/>
    </xf>
    <xf numFmtId="0" fontId="22" fillId="3" borderId="46" xfId="0" applyFont="1" applyFill="1" applyBorder="1" applyAlignment="1" applyProtection="1">
      <alignment horizontal="left" vertical="top" wrapText="1"/>
    </xf>
    <xf numFmtId="0" fontId="22" fillId="3" borderId="47" xfId="0" applyFont="1" applyFill="1" applyBorder="1" applyAlignment="1" applyProtection="1">
      <alignment horizontal="left" vertical="top" wrapText="1"/>
    </xf>
    <xf numFmtId="0" fontId="22" fillId="3" borderId="12" xfId="0" applyFont="1" applyFill="1" applyBorder="1" applyAlignment="1" applyProtection="1">
      <alignment horizontal="left" vertical="top" wrapText="1"/>
    </xf>
    <xf numFmtId="0" fontId="23" fillId="3" borderId="0" xfId="0" applyFont="1" applyFill="1" applyBorder="1" applyAlignment="1" applyProtection="1">
      <alignment horizontal="left" vertical="top" wrapText="1"/>
    </xf>
    <xf numFmtId="0" fontId="2" fillId="0" borderId="0" xfId="0" quotePrefix="1" applyFont="1" applyFill="1" applyBorder="1" applyAlignment="1" applyProtection="1">
      <alignment horizontal="left" vertical="top" wrapText="1" indent="2"/>
    </xf>
    <xf numFmtId="0" fontId="2" fillId="0" borderId="0" xfId="0" applyFont="1" applyFill="1" applyBorder="1" applyAlignment="1" applyProtection="1">
      <alignment horizontal="left" vertical="top" wrapText="1" indent="2"/>
    </xf>
    <xf numFmtId="0" fontId="9" fillId="0" borderId="18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4" fillId="0" borderId="10" xfId="0" applyFont="1" applyFill="1" applyBorder="1" applyAlignment="1" applyProtection="1">
      <alignment horizontal="left" vertical="top" wrapText="1"/>
    </xf>
    <xf numFmtId="0" fontId="24" fillId="0" borderId="18" xfId="0" applyFont="1" applyFill="1" applyBorder="1" applyAlignment="1" applyProtection="1">
      <alignment horizontal="left" vertical="top" wrapText="1"/>
    </xf>
    <xf numFmtId="0" fontId="24" fillId="0" borderId="53" xfId="0" applyFont="1" applyFill="1" applyBorder="1" applyAlignment="1" applyProtection="1">
      <alignment horizontal="left" vertical="top" wrapText="1"/>
    </xf>
    <xf numFmtId="0" fontId="24" fillId="0" borderId="45" xfId="0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left" vertical="top"/>
    </xf>
    <xf numFmtId="0" fontId="2" fillId="0" borderId="18" xfId="0" quotePrefix="1" applyFont="1" applyFill="1" applyBorder="1" applyAlignment="1" applyProtection="1">
      <alignment horizontal="left" vertical="center" wrapText="1" indent="1"/>
    </xf>
    <xf numFmtId="0" fontId="9" fillId="0" borderId="10" xfId="0" applyFont="1" applyFill="1" applyBorder="1" applyAlignment="1" applyProtection="1">
      <alignment horizontal="left" vertical="top"/>
    </xf>
    <xf numFmtId="0" fontId="9" fillId="0" borderId="18" xfId="0" applyFont="1" applyFill="1" applyBorder="1" applyAlignment="1" applyProtection="1">
      <alignment horizontal="left" vertical="top"/>
    </xf>
    <xf numFmtId="0" fontId="9" fillId="0" borderId="0" xfId="0" applyFont="1" applyFill="1" applyBorder="1" applyAlignment="1" applyProtection="1">
      <alignment horizontal="left" vertical="top" wrapText="1" indent="2"/>
    </xf>
  </cellXfs>
  <cellStyles count="17">
    <cellStyle name="Currency" xfId="1" builtinId="4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Normal" xfId="0" builtinId="0"/>
    <cellStyle name="Percent" xfId="2" builtinId="5"/>
  </cellStyles>
  <dxfs count="1">
    <dxf>
      <font>
        <strike/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fmlaLink="$I$54" lockText="1" noThreeD="1"/>
</file>

<file path=xl/ctrlProps/ctrlProp10.xml><?xml version="1.0" encoding="utf-8"?>
<formControlPr xmlns="http://schemas.microsoft.com/office/spreadsheetml/2009/9/main" objectType="GBox" noThreeD="1"/>
</file>

<file path=xl/ctrlProps/ctrlProp100.xml><?xml version="1.0" encoding="utf-8"?>
<formControlPr xmlns="http://schemas.microsoft.com/office/spreadsheetml/2009/9/main" objectType="GBox" noThreeD="1"/>
</file>

<file path=xl/ctrlProps/ctrlProp101.xml><?xml version="1.0" encoding="utf-8"?>
<formControlPr xmlns="http://schemas.microsoft.com/office/spreadsheetml/2009/9/main" objectType="Radio" checked="Checked" firstButton="1" fmlaLink="$I$13" lockText="1" noThreeD="1"/>
</file>

<file path=xl/ctrlProps/ctrlProp102.xml><?xml version="1.0" encoding="utf-8"?>
<formControlPr xmlns="http://schemas.microsoft.com/office/spreadsheetml/2009/9/main" objectType="Radio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Radio" lockText="1" noThreeD="1"/>
</file>

<file path=xl/ctrlProps/ctrlProp105.xml><?xml version="1.0" encoding="utf-8"?>
<formControlPr xmlns="http://schemas.microsoft.com/office/spreadsheetml/2009/9/main" objectType="Radio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CheckBox" fmlaLink="$I$157" lockText="1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GBox" noThreeD="1"/>
</file>

<file path=xl/ctrlProps/ctrlProp112.xml><?xml version="1.0" encoding="utf-8"?>
<formControlPr xmlns="http://schemas.microsoft.com/office/spreadsheetml/2009/9/main" objectType="Radio" checked="Checked" firstButton="1" fmlaLink="$I$24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CheckBox" fmlaLink="$I$66" lockText="1" noThreeD="1"/>
</file>

<file path=xl/ctrlProps/ctrlProp115.xml><?xml version="1.0" encoding="utf-8"?>
<formControlPr xmlns="http://schemas.microsoft.com/office/spreadsheetml/2009/9/main" objectType="CheckBox" fmlaLink="$I$67" lockText="1" noThreeD="1"/>
</file>

<file path=xl/ctrlProps/ctrlProp116.xml><?xml version="1.0" encoding="utf-8"?>
<formControlPr xmlns="http://schemas.microsoft.com/office/spreadsheetml/2009/9/main" objectType="CheckBox" fmlaLink="$I$68" lockText="1" noThreeD="1"/>
</file>

<file path=xl/ctrlProps/ctrlProp117.xml><?xml version="1.0" encoding="utf-8"?>
<formControlPr xmlns="http://schemas.microsoft.com/office/spreadsheetml/2009/9/main" objectType="GBox" noThreeD="1"/>
</file>

<file path=xl/ctrlProps/ctrlProp118.xml><?xml version="1.0" encoding="utf-8"?>
<formControlPr xmlns="http://schemas.microsoft.com/office/spreadsheetml/2009/9/main" objectType="Radio" checked="Checked" firstButton="1" fmlaLink="$I$70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CheckBox" fmlaLink="$I$74" lockText="1" noThreeD="1"/>
</file>

<file path=xl/ctrlProps/ctrlProp122.xml><?xml version="1.0" encoding="utf-8"?>
<formControlPr xmlns="http://schemas.microsoft.com/office/spreadsheetml/2009/9/main" objectType="Radio" lockText="1" noThreeD="1"/>
</file>

<file path=xl/ctrlProps/ctrlProp123.xml><?xml version="1.0" encoding="utf-8"?>
<formControlPr xmlns="http://schemas.microsoft.com/office/spreadsheetml/2009/9/main" objectType="CheckBox" fmlaLink="$I$84" lockText="1" noThreeD="1"/>
</file>

<file path=xl/ctrlProps/ctrlProp124.xml><?xml version="1.0" encoding="utf-8"?>
<formControlPr xmlns="http://schemas.microsoft.com/office/spreadsheetml/2009/9/main" objectType="CheckBox" fmlaLink="$I$85" lockText="1" noThreeD="1"/>
</file>

<file path=xl/ctrlProps/ctrlProp125.xml><?xml version="1.0" encoding="utf-8"?>
<formControlPr xmlns="http://schemas.microsoft.com/office/spreadsheetml/2009/9/main" objectType="CheckBox" fmlaLink="$I$86" lockText="1" noThreeD="1"/>
</file>

<file path=xl/ctrlProps/ctrlProp126.xml><?xml version="1.0" encoding="utf-8"?>
<formControlPr xmlns="http://schemas.microsoft.com/office/spreadsheetml/2009/9/main" objectType="CheckBox" fmlaLink="$I$85" lockText="1" noThreeD="1"/>
</file>

<file path=xl/ctrlProps/ctrlProp127.xml><?xml version="1.0" encoding="utf-8"?>
<formControlPr xmlns="http://schemas.microsoft.com/office/spreadsheetml/2009/9/main" objectType="Radio" checked="Checked" firstButton="1" fmlaLink="$I$10" lockText="1" noThreeD="1"/>
</file>

<file path=xl/ctrlProps/ctrlProp128.xml><?xml version="1.0" encoding="utf-8"?>
<formControlPr xmlns="http://schemas.microsoft.com/office/spreadsheetml/2009/9/main" objectType="Radio" lockText="1" noThreeD="1"/>
</file>

<file path=xl/ctrlProps/ctrlProp129.xml><?xml version="1.0" encoding="utf-8"?>
<formControlPr xmlns="http://schemas.microsoft.com/office/spreadsheetml/2009/9/main" objectType="CheckBox" fmlaLink="$I$88" lockText="1" noThreeD="1"/>
</file>

<file path=xl/ctrlProps/ctrlProp13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fmlaLink="$I$143" lockText="1" noThreeD="1"/>
</file>

<file path=xl/ctrlProps/ctrlProp15.xml><?xml version="1.0" encoding="utf-8"?>
<formControlPr xmlns="http://schemas.microsoft.com/office/spreadsheetml/2009/9/main" objectType="CheckBox" fmlaLink="$I$145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CheckBox" fmlaLink="$I$92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CheckBox" fmlaLink="$I$91" lockText="1" noThreeD="1"/>
</file>

<file path=xl/ctrlProps/ctrlProp21.xml><?xml version="1.0" encoding="utf-8"?>
<formControlPr xmlns="http://schemas.microsoft.com/office/spreadsheetml/2009/9/main" objectType="CheckBox" fmlaLink="I154" lockText="1" noThreeD="1"/>
</file>

<file path=xl/ctrlProps/ctrlProp22.xml><?xml version="1.0" encoding="utf-8"?>
<formControlPr xmlns="http://schemas.microsoft.com/office/spreadsheetml/2009/9/main" objectType="CheckBox" fmlaLink="$I$125" lockText="1" noThreeD="1"/>
</file>

<file path=xl/ctrlProps/ctrlProp23.xml><?xml version="1.0" encoding="utf-8"?>
<formControlPr xmlns="http://schemas.microsoft.com/office/spreadsheetml/2009/9/main" objectType="CheckBox" fmlaLink="$I$117" lockText="1" noThreeD="1"/>
</file>

<file path=xl/ctrlProps/ctrlProp24.xml><?xml version="1.0" encoding="utf-8"?>
<formControlPr xmlns="http://schemas.microsoft.com/office/spreadsheetml/2009/9/main" objectType="CheckBox" fmlaLink="$I$110" lockText="1" noThreeD="1"/>
</file>

<file path=xl/ctrlProps/ctrlProp25.xml><?xml version="1.0" encoding="utf-8"?>
<formControlPr xmlns="http://schemas.microsoft.com/office/spreadsheetml/2009/9/main" objectType="CheckBox" fmlaLink="$I$27" lockText="1" noThreeD="1"/>
</file>

<file path=xl/ctrlProps/ctrlProp26.xml><?xml version="1.0" encoding="utf-8"?>
<formControlPr xmlns="http://schemas.microsoft.com/office/spreadsheetml/2009/9/main" objectType="CheckBox" fmlaLink="$I$116" lockText="1" noThreeD="1"/>
</file>

<file path=xl/ctrlProps/ctrlProp27.xml><?xml version="1.0" encoding="utf-8"?>
<formControlPr xmlns="http://schemas.microsoft.com/office/spreadsheetml/2009/9/main" objectType="CheckBox" fmlaLink="$I$112" lockText="1" noThreeD="1"/>
</file>

<file path=xl/ctrlProps/ctrlProp28.xml><?xml version="1.0" encoding="utf-8"?>
<formControlPr xmlns="http://schemas.microsoft.com/office/spreadsheetml/2009/9/main" objectType="CheckBox" fmlaLink="$I$138" lockText="1" noThreeD="1"/>
</file>

<file path=xl/ctrlProps/ctrlProp29.xml><?xml version="1.0" encoding="utf-8"?>
<formControlPr xmlns="http://schemas.microsoft.com/office/spreadsheetml/2009/9/main" objectType="CheckBox" fmlaLink="I152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Radio" checked="Checked" firstButton="1" fmlaLink="$I$94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Radio" checked="Checked" firstButton="1" fmlaLink="I122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checked="Checked" firstButton="1" fmlaLink="I132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CheckBox" fmlaLink="$I$149" lockText="1" noThreeD="1"/>
</file>

<file path=xl/ctrlProps/ctrlProp4.xml><?xml version="1.0" encoding="utf-8"?>
<formControlPr xmlns="http://schemas.microsoft.com/office/spreadsheetml/2009/9/main" objectType="CheckBox" fmlaLink="$I$28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CheckBox" fmlaLink="$I$151" lockText="1" noThreeD="1"/>
</file>

<file path=xl/ctrlProps/ctrlProp42.xml><?xml version="1.0" encoding="utf-8"?>
<formControlPr xmlns="http://schemas.microsoft.com/office/spreadsheetml/2009/9/main" objectType="CheckBox" fmlaLink="$I$38" lockText="1" noThreeD="1"/>
</file>

<file path=xl/ctrlProps/ctrlProp43.xml><?xml version="1.0" encoding="utf-8"?>
<formControlPr xmlns="http://schemas.microsoft.com/office/spreadsheetml/2009/9/main" objectType="CheckBox" fmlaLink="I129" lockText="1" noThreeD="1"/>
</file>

<file path=xl/ctrlProps/ctrlProp44.xml><?xml version="1.0" encoding="utf-8"?>
<formControlPr xmlns="http://schemas.microsoft.com/office/spreadsheetml/2009/9/main" objectType="CheckBox" fmlaLink="I130" lockText="1" noThreeD="1"/>
</file>

<file path=xl/ctrlProps/ctrlProp45.xml><?xml version="1.0" encoding="utf-8"?>
<formControlPr xmlns="http://schemas.microsoft.com/office/spreadsheetml/2009/9/main" objectType="Radio" checked="Checked" firstButton="1" fmlaLink="$I$30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checked="Checked" firstButton="1" lockText="1" noThreeD="1"/>
</file>

<file path=xl/ctrlProps/ctrlProp49.xml><?xml version="1.0" encoding="utf-8"?>
<formControlPr xmlns="http://schemas.microsoft.com/office/spreadsheetml/2009/9/main" objectType="Radio" checked="Checked" firstButton="1" lockText="1" noThreeD="1"/>
</file>

<file path=xl/ctrlProps/ctrlProp5.xml><?xml version="1.0" encoding="utf-8"?>
<formControlPr xmlns="http://schemas.microsoft.com/office/spreadsheetml/2009/9/main" objectType="CheckBox" fmlaLink="$I$37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CheckBox" fmlaLink="I126" lockText="1" noThreeD="1"/>
</file>

<file path=xl/ctrlProps/ctrlProp53.xml><?xml version="1.0" encoding="utf-8"?>
<formControlPr xmlns="http://schemas.microsoft.com/office/spreadsheetml/2009/9/main" objectType="CheckBox" fmlaLink="$I$127" lockText="1" noThreeD="1"/>
</file>

<file path=xl/ctrlProps/ctrlProp54.xml><?xml version="1.0" encoding="utf-8"?>
<formControlPr xmlns="http://schemas.microsoft.com/office/spreadsheetml/2009/9/main" objectType="CheckBox" fmlaLink="$I$137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Radio" checked="Checked" firstButton="1" fmlaLink="$I$77" lockText="1" noThreeD="1"/>
</file>

<file path=xl/ctrlProps/ctrlProp6.xml><?xml version="1.0" encoding="utf-8"?>
<formControlPr xmlns="http://schemas.microsoft.com/office/spreadsheetml/2009/9/main" objectType="CheckBox" fmlaLink="$I$40" lockText="1" noThreeD="1"/>
</file>

<file path=xl/ctrlProps/ctrlProp60.xml><?xml version="1.0" encoding="utf-8"?>
<formControlPr xmlns="http://schemas.microsoft.com/office/spreadsheetml/2009/9/main" objectType="CheckBox" fmlaLink="$I$75" lockText="1" noThreeD="1"/>
</file>

<file path=xl/ctrlProps/ctrlProp61.xml><?xml version="1.0" encoding="utf-8"?>
<formControlPr xmlns="http://schemas.microsoft.com/office/spreadsheetml/2009/9/main" objectType="GBox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GBox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CheckBox" fmlaLink="$I$114" lockText="1" noThreeD="1"/>
</file>

<file path=xl/ctrlProps/ctrlProp70.xml><?xml version="1.0" encoding="utf-8"?>
<formControlPr xmlns="http://schemas.microsoft.com/office/spreadsheetml/2009/9/main" objectType="CheckBox" fmlaLink="$I$86" lockText="1" noThreeD="1"/>
</file>

<file path=xl/ctrlProps/ctrlProp71.xml><?xml version="1.0" encoding="utf-8"?>
<formControlPr xmlns="http://schemas.microsoft.com/office/spreadsheetml/2009/9/main" objectType="CheckBox" fmlaLink="$I$88" lockText="1" noThreeD="1"/>
</file>

<file path=xl/ctrlProps/ctrlProp72.xml><?xml version="1.0" encoding="utf-8"?>
<formControlPr xmlns="http://schemas.microsoft.com/office/spreadsheetml/2009/9/main" objectType="CheckBox" fmlaLink="$I$111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GBox" noThreeD="1"/>
</file>

<file path=xl/ctrlProps/ctrlProp78.xml><?xml version="1.0" encoding="utf-8"?>
<formControlPr xmlns="http://schemas.microsoft.com/office/spreadsheetml/2009/9/main" objectType="GBox" noThreeD="1"/>
</file>

<file path=xl/ctrlProps/ctrlProp79.xml><?xml version="1.0" encoding="utf-8"?>
<formControlPr xmlns="http://schemas.microsoft.com/office/spreadsheetml/2009/9/main" objectType="CheckBox" fmlaLink="I108" lockText="1" noThreeD="1"/>
</file>

<file path=xl/ctrlProps/ctrlProp8.xml><?xml version="1.0" encoding="utf-8"?>
<formControlPr xmlns="http://schemas.microsoft.com/office/spreadsheetml/2009/9/main" objectType="CheckBox" fmlaLink="$I$115" lockText="1" noThreeD="1"/>
</file>

<file path=xl/ctrlProps/ctrlProp80.xml><?xml version="1.0" encoding="utf-8"?>
<formControlPr xmlns="http://schemas.microsoft.com/office/spreadsheetml/2009/9/main" objectType="Radio" checked="Checked" lockText="1" noThreeD="1"/>
</file>

<file path=xl/ctrlProps/ctrlProp81.xml><?xml version="1.0" encoding="utf-8"?>
<formControlPr xmlns="http://schemas.microsoft.com/office/spreadsheetml/2009/9/main" objectType="Radio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I109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Radio" checked="Checked" firstButton="1" fmlaLink="I103" lockText="1" noThreeD="1"/>
</file>

<file path=xl/ctrlProps/ctrlProp95.xml><?xml version="1.0" encoding="utf-8"?>
<formControlPr xmlns="http://schemas.microsoft.com/office/spreadsheetml/2009/9/main" objectType="Radio" checked="Checked" firstButton="1" lockText="1" noThreeD="1"/>
</file>

<file path=xl/ctrlProps/ctrlProp96.xml><?xml version="1.0" encoding="utf-8"?>
<formControlPr xmlns="http://schemas.microsoft.com/office/spreadsheetml/2009/9/main" objectType="Radio" checked="Checked" firstButton="1" fmlaLink="I119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Radio" checked="Checked" firstButton="1" fmlaLink="$I$139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Relationship Id="rId3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53</xdr:row>
          <xdr:rowOff>139700</xdr:rowOff>
        </xdr:from>
        <xdr:to>
          <xdr:col>9</xdr:col>
          <xdr:colOff>660400</xdr:colOff>
          <xdr:row>55</xdr:row>
          <xdr:rowOff>0</xdr:rowOff>
        </xdr:to>
        <xdr:sp macro="" textlink="">
          <xdr:nvSpPr>
            <xdr:cNvPr id="2147" name="Option Button 1123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=""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635000</xdr:colOff>
          <xdr:row>9</xdr:row>
          <xdr:rowOff>0</xdr:rowOff>
        </xdr:from>
        <xdr:to>
          <xdr:col>6</xdr:col>
          <xdr:colOff>381000</xdr:colOff>
          <xdr:row>11</xdr:row>
          <xdr:rowOff>63500</xdr:rowOff>
        </xdr:to>
        <xdr:sp macro="" textlink="">
          <xdr:nvSpPr>
            <xdr:cNvPr id="1574" name="Group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=""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29</xdr:row>
          <xdr:rowOff>0</xdr:rowOff>
        </xdr:from>
        <xdr:to>
          <xdr:col>6</xdr:col>
          <xdr:colOff>381000</xdr:colOff>
          <xdr:row>34</xdr:row>
          <xdr:rowOff>63500</xdr:rowOff>
        </xdr:to>
        <xdr:sp macro="" textlink="">
          <xdr:nvSpPr>
            <xdr:cNvPr id="1594" name="Group Box 570" hidden="1">
              <a:extLst>
                <a:ext uri="{63B3BB69-23CF-44E3-9099-C40C66FF867C}">
                  <a14:compatExt spid="_x0000_s1594"/>
                </a:ext>
                <a:ext uri="{FF2B5EF4-FFF2-40B4-BE49-F238E27FC236}">
                  <a16:creationId xmlns="" xmlns:a16="http://schemas.microsoft.com/office/drawing/2014/main" id="{00000000-0008-0000-0000-00003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27</xdr:row>
          <xdr:rowOff>0</xdr:rowOff>
        </xdr:from>
        <xdr:to>
          <xdr:col>6</xdr:col>
          <xdr:colOff>381000</xdr:colOff>
          <xdr:row>28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=""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36</xdr:row>
          <xdr:rowOff>0</xdr:rowOff>
        </xdr:from>
        <xdr:to>
          <xdr:col>6</xdr:col>
          <xdr:colOff>381000</xdr:colOff>
          <xdr:row>37</xdr:row>
          <xdr:rowOff>25400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=""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38</xdr:row>
          <xdr:rowOff>165100</xdr:rowOff>
        </xdr:from>
        <xdr:to>
          <xdr:col>6</xdr:col>
          <xdr:colOff>381000</xdr:colOff>
          <xdr:row>39</xdr:row>
          <xdr:rowOff>190500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=""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113</xdr:row>
          <xdr:rowOff>0</xdr:rowOff>
        </xdr:from>
        <xdr:to>
          <xdr:col>6</xdr:col>
          <xdr:colOff>381000</xdr:colOff>
          <xdr:row>114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=""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113</xdr:row>
          <xdr:rowOff>114300</xdr:rowOff>
        </xdr:from>
        <xdr:to>
          <xdr:col>6</xdr:col>
          <xdr:colOff>381000</xdr:colOff>
          <xdr:row>115</xdr:row>
          <xdr:rowOff>50800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=""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108</xdr:row>
          <xdr:rowOff>0</xdr:rowOff>
        </xdr:from>
        <xdr:to>
          <xdr:col>6</xdr:col>
          <xdr:colOff>381000</xdr:colOff>
          <xdr:row>109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=""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635000</xdr:colOff>
          <xdr:row>138</xdr:row>
          <xdr:rowOff>0</xdr:rowOff>
        </xdr:from>
        <xdr:to>
          <xdr:col>6</xdr:col>
          <xdr:colOff>381000</xdr:colOff>
          <xdr:row>140</xdr:row>
          <xdr:rowOff>25400</xdr:rowOff>
        </xdr:to>
        <xdr:sp macro="" textlink="">
          <xdr:nvSpPr>
            <xdr:cNvPr id="1191" name="Group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=""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156</xdr:row>
          <xdr:rowOff>0</xdr:rowOff>
        </xdr:from>
        <xdr:to>
          <xdr:col>6</xdr:col>
          <xdr:colOff>381000</xdr:colOff>
          <xdr:row>156</xdr:row>
          <xdr:rowOff>215900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=""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121</xdr:row>
          <xdr:rowOff>12700</xdr:rowOff>
        </xdr:from>
        <xdr:to>
          <xdr:col>6</xdr:col>
          <xdr:colOff>381000</xdr:colOff>
          <xdr:row>125</xdr:row>
          <xdr:rowOff>0</xdr:rowOff>
        </xdr:to>
        <xdr:sp macro="" textlink="">
          <xdr:nvSpPr>
            <xdr:cNvPr id="1362" name="Group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=""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142</xdr:row>
          <xdr:rowOff>0</xdr:rowOff>
        </xdr:from>
        <xdr:to>
          <xdr:col>6</xdr:col>
          <xdr:colOff>381000</xdr:colOff>
          <xdr:row>143</xdr:row>
          <xdr:rowOff>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=""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142</xdr:row>
          <xdr:rowOff>0</xdr:rowOff>
        </xdr:from>
        <xdr:to>
          <xdr:col>6</xdr:col>
          <xdr:colOff>381000</xdr:colOff>
          <xdr:row>143</xdr:row>
          <xdr:rowOff>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=""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144</xdr:row>
          <xdr:rowOff>0</xdr:rowOff>
        </xdr:from>
        <xdr:to>
          <xdr:col>6</xdr:col>
          <xdr:colOff>381000</xdr:colOff>
          <xdr:row>144</xdr:row>
          <xdr:rowOff>177800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=""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635000</xdr:colOff>
          <xdr:row>147</xdr:row>
          <xdr:rowOff>0</xdr:rowOff>
        </xdr:from>
        <xdr:to>
          <xdr:col>6</xdr:col>
          <xdr:colOff>381000</xdr:colOff>
          <xdr:row>149</xdr:row>
          <xdr:rowOff>38100</xdr:rowOff>
        </xdr:to>
        <xdr:sp macro="" textlink="">
          <xdr:nvSpPr>
            <xdr:cNvPr id="1589" name="Group Box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="" xmlns:a16="http://schemas.microsoft.com/office/drawing/2014/main" id="{00000000-0008-0000-0000-00003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91</xdr:row>
          <xdr:rowOff>0</xdr:rowOff>
        </xdr:from>
        <xdr:to>
          <xdr:col>6</xdr:col>
          <xdr:colOff>355600</xdr:colOff>
          <xdr:row>91</xdr:row>
          <xdr:rowOff>190500</xdr:rowOff>
        </xdr:to>
        <xdr:sp macro="" textlink="">
          <xdr:nvSpPr>
            <xdr:cNvPr id="1612" name="Check Box 588" hidden="1">
              <a:extLst>
                <a:ext uri="{63B3BB69-23CF-44E3-9099-C40C66FF867C}">
                  <a14:compatExt spid="_x0000_s1612"/>
                </a:ext>
                <a:ext uri="{FF2B5EF4-FFF2-40B4-BE49-F238E27FC236}">
                  <a16:creationId xmlns="" xmlns:a16="http://schemas.microsoft.com/office/drawing/2014/main" id="{00000000-0008-0000-0000-00004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131</xdr:row>
          <xdr:rowOff>12700</xdr:rowOff>
        </xdr:from>
        <xdr:to>
          <xdr:col>6</xdr:col>
          <xdr:colOff>381000</xdr:colOff>
          <xdr:row>134</xdr:row>
          <xdr:rowOff>190500</xdr:rowOff>
        </xdr:to>
        <xdr:sp macro="" textlink="">
          <xdr:nvSpPr>
            <xdr:cNvPr id="1647" name="Group Box 623" hidden="1">
              <a:extLst>
                <a:ext uri="{63B3BB69-23CF-44E3-9099-C40C66FF867C}">
                  <a14:compatExt spid="_x0000_s1647"/>
                </a:ext>
                <a:ext uri="{FF2B5EF4-FFF2-40B4-BE49-F238E27FC236}">
                  <a16:creationId xmlns="" xmlns:a16="http://schemas.microsoft.com/office/drawing/2014/main" id="{00000000-0008-0000-0000-00006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12</xdr:row>
          <xdr:rowOff>0</xdr:rowOff>
        </xdr:from>
        <xdr:to>
          <xdr:col>6</xdr:col>
          <xdr:colOff>381000</xdr:colOff>
          <xdr:row>20</xdr:row>
          <xdr:rowOff>215900</xdr:rowOff>
        </xdr:to>
        <xdr:sp macro="" textlink="">
          <xdr:nvSpPr>
            <xdr:cNvPr id="1655" name="Group Box 631" hidden="1">
              <a:extLst>
                <a:ext uri="{63B3BB69-23CF-44E3-9099-C40C66FF867C}">
                  <a14:compatExt spid="_x0000_s1655"/>
                </a:ext>
                <a:ext uri="{FF2B5EF4-FFF2-40B4-BE49-F238E27FC236}">
                  <a16:creationId xmlns="" xmlns:a16="http://schemas.microsoft.com/office/drawing/2014/main" id="{00000000-0008-0000-0000-00007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89</xdr:row>
          <xdr:rowOff>177800</xdr:rowOff>
        </xdr:from>
        <xdr:to>
          <xdr:col>6</xdr:col>
          <xdr:colOff>355600</xdr:colOff>
          <xdr:row>91</xdr:row>
          <xdr:rowOff>0</xdr:rowOff>
        </xdr:to>
        <xdr:sp macro="" textlink="">
          <xdr:nvSpPr>
            <xdr:cNvPr id="1683" name="Check Box 659" hidden="1">
              <a:extLst>
                <a:ext uri="{63B3BB69-23CF-44E3-9099-C40C66FF867C}">
                  <a14:compatExt spid="_x0000_s1683"/>
                </a:ext>
                <a:ext uri="{FF2B5EF4-FFF2-40B4-BE49-F238E27FC236}">
                  <a16:creationId xmlns="" xmlns:a16="http://schemas.microsoft.com/office/drawing/2014/main" id="{00000000-0008-0000-0000-00009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153</xdr:row>
          <xdr:rowOff>12700</xdr:rowOff>
        </xdr:from>
        <xdr:to>
          <xdr:col>6</xdr:col>
          <xdr:colOff>381000</xdr:colOff>
          <xdr:row>154</xdr:row>
          <xdr:rowOff>0</xdr:rowOff>
        </xdr:to>
        <xdr:sp macro="" textlink="">
          <xdr:nvSpPr>
            <xdr:cNvPr id="1709" name="Check Box 685" hidden="1">
              <a:extLst>
                <a:ext uri="{63B3BB69-23CF-44E3-9099-C40C66FF867C}">
                  <a14:compatExt spid="_x0000_s1709"/>
                </a:ext>
                <a:ext uri="{FF2B5EF4-FFF2-40B4-BE49-F238E27FC236}">
                  <a16:creationId xmlns="" xmlns:a16="http://schemas.microsoft.com/office/drawing/2014/main" id="{00000000-0008-0000-0000-0000A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124</xdr:row>
          <xdr:rowOff>0</xdr:rowOff>
        </xdr:from>
        <xdr:to>
          <xdr:col>6</xdr:col>
          <xdr:colOff>381000</xdr:colOff>
          <xdr:row>125</xdr:row>
          <xdr:rowOff>0</xdr:rowOff>
        </xdr:to>
        <xdr:sp macro="" textlink="">
          <xdr:nvSpPr>
            <xdr:cNvPr id="1711" name="Check Box 687" hidden="1">
              <a:extLst>
                <a:ext uri="{63B3BB69-23CF-44E3-9099-C40C66FF867C}">
                  <a14:compatExt spid="_x0000_s1711"/>
                </a:ext>
                <a:ext uri="{FF2B5EF4-FFF2-40B4-BE49-F238E27FC236}">
                  <a16:creationId xmlns="" xmlns:a16="http://schemas.microsoft.com/office/drawing/2014/main" id="{00000000-0008-0000-0000-0000A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116</xdr:row>
          <xdr:rowOff>0</xdr:rowOff>
        </xdr:from>
        <xdr:to>
          <xdr:col>6</xdr:col>
          <xdr:colOff>381000</xdr:colOff>
          <xdr:row>117</xdr:row>
          <xdr:rowOff>0</xdr:rowOff>
        </xdr:to>
        <xdr:sp macro="" textlink="">
          <xdr:nvSpPr>
            <xdr:cNvPr id="1713" name="Check Box 689" hidden="1">
              <a:extLst>
                <a:ext uri="{63B3BB69-23CF-44E3-9099-C40C66FF867C}">
                  <a14:compatExt spid="_x0000_s1713"/>
                </a:ext>
                <a:ext uri="{FF2B5EF4-FFF2-40B4-BE49-F238E27FC236}">
                  <a16:creationId xmlns="" xmlns:a16="http://schemas.microsoft.com/office/drawing/2014/main" id="{00000000-0008-0000-0000-0000B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109</xdr:row>
          <xdr:rowOff>0</xdr:rowOff>
        </xdr:from>
        <xdr:to>
          <xdr:col>6</xdr:col>
          <xdr:colOff>381000</xdr:colOff>
          <xdr:row>110</xdr:row>
          <xdr:rowOff>0</xdr:rowOff>
        </xdr:to>
        <xdr:sp macro="" textlink="">
          <xdr:nvSpPr>
            <xdr:cNvPr id="1716" name="Check Box 692" hidden="1">
              <a:extLst>
                <a:ext uri="{63B3BB69-23CF-44E3-9099-C40C66FF867C}">
                  <a14:compatExt spid="_x0000_s1716"/>
                </a:ext>
                <a:ext uri="{FF2B5EF4-FFF2-40B4-BE49-F238E27FC236}">
                  <a16:creationId xmlns="" xmlns:a16="http://schemas.microsoft.com/office/drawing/2014/main" id="{00000000-0008-0000-0000-0000B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26</xdr:row>
          <xdr:rowOff>0</xdr:rowOff>
        </xdr:from>
        <xdr:to>
          <xdr:col>6</xdr:col>
          <xdr:colOff>381000</xdr:colOff>
          <xdr:row>27</xdr:row>
          <xdr:rowOff>0</xdr:rowOff>
        </xdr:to>
        <xdr:sp macro="" textlink="">
          <xdr:nvSpPr>
            <xdr:cNvPr id="1718" name="Check Box 694" hidden="1">
              <a:extLst>
                <a:ext uri="{63B3BB69-23CF-44E3-9099-C40C66FF867C}">
                  <a14:compatExt spid="_x0000_s1718"/>
                </a:ext>
                <a:ext uri="{FF2B5EF4-FFF2-40B4-BE49-F238E27FC236}">
                  <a16:creationId xmlns="" xmlns:a16="http://schemas.microsoft.com/office/drawing/2014/main" id="{00000000-0008-0000-0000-0000B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115</xdr:row>
          <xdr:rowOff>0</xdr:rowOff>
        </xdr:from>
        <xdr:to>
          <xdr:col>6</xdr:col>
          <xdr:colOff>381000</xdr:colOff>
          <xdr:row>116</xdr:row>
          <xdr:rowOff>0</xdr:rowOff>
        </xdr:to>
        <xdr:sp macro="" textlink="">
          <xdr:nvSpPr>
            <xdr:cNvPr id="1720" name="Check Box 696" hidden="1">
              <a:extLst>
                <a:ext uri="{63B3BB69-23CF-44E3-9099-C40C66FF867C}">
                  <a14:compatExt spid="_x0000_s1720"/>
                </a:ext>
                <a:ext uri="{FF2B5EF4-FFF2-40B4-BE49-F238E27FC236}">
                  <a16:creationId xmlns="" xmlns:a16="http://schemas.microsoft.com/office/drawing/2014/main" id="{00000000-0008-0000-0000-0000B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111</xdr:row>
          <xdr:rowOff>0</xdr:rowOff>
        </xdr:from>
        <xdr:to>
          <xdr:col>6</xdr:col>
          <xdr:colOff>381000</xdr:colOff>
          <xdr:row>111</xdr:row>
          <xdr:rowOff>177800</xdr:rowOff>
        </xdr:to>
        <xdr:sp macro="" textlink="">
          <xdr:nvSpPr>
            <xdr:cNvPr id="1723" name="Check Box 699" hidden="1">
              <a:extLst>
                <a:ext uri="{63B3BB69-23CF-44E3-9099-C40C66FF867C}">
                  <a14:compatExt spid="_x0000_s1723"/>
                </a:ext>
                <a:ext uri="{FF2B5EF4-FFF2-40B4-BE49-F238E27FC236}">
                  <a16:creationId xmlns="" xmlns:a16="http://schemas.microsoft.com/office/drawing/2014/main" id="{00000000-0008-0000-0000-0000B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137</xdr:row>
          <xdr:rowOff>0</xdr:rowOff>
        </xdr:from>
        <xdr:to>
          <xdr:col>6</xdr:col>
          <xdr:colOff>381000</xdr:colOff>
          <xdr:row>138</xdr:row>
          <xdr:rowOff>0</xdr:rowOff>
        </xdr:to>
        <xdr:sp macro="" textlink="">
          <xdr:nvSpPr>
            <xdr:cNvPr id="1725" name="Check Box 701" hidden="1">
              <a:extLst>
                <a:ext uri="{63B3BB69-23CF-44E3-9099-C40C66FF867C}">
                  <a14:compatExt spid="_x0000_s1725"/>
                </a:ext>
                <a:ext uri="{FF2B5EF4-FFF2-40B4-BE49-F238E27FC236}">
                  <a16:creationId xmlns="" xmlns:a16="http://schemas.microsoft.com/office/drawing/2014/main" id="{00000000-0008-0000-0000-0000B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151</xdr:row>
          <xdr:rowOff>12700</xdr:rowOff>
        </xdr:from>
        <xdr:to>
          <xdr:col>6</xdr:col>
          <xdr:colOff>381000</xdr:colOff>
          <xdr:row>152</xdr:row>
          <xdr:rowOff>0</xdr:rowOff>
        </xdr:to>
        <xdr:sp macro="" textlink="">
          <xdr:nvSpPr>
            <xdr:cNvPr id="1730" name="Check Box 706" hidden="1">
              <a:extLst>
                <a:ext uri="{63B3BB69-23CF-44E3-9099-C40C66FF867C}">
                  <a14:compatExt spid="_x0000_s1730"/>
                </a:ext>
                <a:ext uri="{FF2B5EF4-FFF2-40B4-BE49-F238E27FC236}">
                  <a16:creationId xmlns="" xmlns:a16="http://schemas.microsoft.com/office/drawing/2014/main" id="{00000000-0008-0000-0000-0000C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0</xdr:rowOff>
        </xdr:from>
        <xdr:to>
          <xdr:col>6</xdr:col>
          <xdr:colOff>381000</xdr:colOff>
          <xdr:row>38</xdr:row>
          <xdr:rowOff>0</xdr:rowOff>
        </xdr:to>
        <xdr:sp macro="" textlink="">
          <xdr:nvSpPr>
            <xdr:cNvPr id="1791" name="Group Box 767" hidden="1">
              <a:extLst>
                <a:ext uri="{63B3BB69-23CF-44E3-9099-C40C66FF867C}">
                  <a14:compatExt spid="_x0000_s1791"/>
                </a:ext>
                <a:ext uri="{FF2B5EF4-FFF2-40B4-BE49-F238E27FC236}">
                  <a16:creationId xmlns="" xmlns:a16="http://schemas.microsoft.com/office/drawing/2014/main" id="{00000000-0008-0000-0000-0000F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93</xdr:row>
          <xdr:rowOff>0</xdr:rowOff>
        </xdr:from>
        <xdr:to>
          <xdr:col>6</xdr:col>
          <xdr:colOff>381000</xdr:colOff>
          <xdr:row>98</xdr:row>
          <xdr:rowOff>165100</xdr:rowOff>
        </xdr:to>
        <xdr:sp macro="" textlink="">
          <xdr:nvSpPr>
            <xdr:cNvPr id="1857" name="Group Box 833" hidden="1">
              <a:extLst>
                <a:ext uri="{63B3BB69-23CF-44E3-9099-C40C66FF867C}">
                  <a14:compatExt spid="_x0000_s1857"/>
                </a:ext>
                <a:ext uri="{FF2B5EF4-FFF2-40B4-BE49-F238E27FC236}">
                  <a16:creationId xmlns="" xmlns:a16="http://schemas.microsoft.com/office/drawing/2014/main" id="{00000000-0008-0000-0000-00004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93</xdr:row>
          <xdr:rowOff>0</xdr:rowOff>
        </xdr:from>
        <xdr:to>
          <xdr:col>6</xdr:col>
          <xdr:colOff>381000</xdr:colOff>
          <xdr:row>94</xdr:row>
          <xdr:rowOff>0</xdr:rowOff>
        </xdr:to>
        <xdr:sp macro="" textlink="">
          <xdr:nvSpPr>
            <xdr:cNvPr id="1859" name="Option Button 835" hidden="1">
              <a:extLst>
                <a:ext uri="{63B3BB69-23CF-44E3-9099-C40C66FF867C}">
                  <a14:compatExt spid="_x0000_s1859"/>
                </a:ext>
                <a:ext uri="{FF2B5EF4-FFF2-40B4-BE49-F238E27FC236}">
                  <a16:creationId xmlns="" xmlns:a16="http://schemas.microsoft.com/office/drawing/2014/main" id="{00000000-0008-0000-0000-00004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94</xdr:row>
          <xdr:rowOff>0</xdr:rowOff>
        </xdr:from>
        <xdr:to>
          <xdr:col>6</xdr:col>
          <xdr:colOff>381000</xdr:colOff>
          <xdr:row>95</xdr:row>
          <xdr:rowOff>0</xdr:rowOff>
        </xdr:to>
        <xdr:sp macro="" textlink="">
          <xdr:nvSpPr>
            <xdr:cNvPr id="1860" name="Option Button 836" hidden="1">
              <a:extLst>
                <a:ext uri="{63B3BB69-23CF-44E3-9099-C40C66FF867C}">
                  <a14:compatExt spid="_x0000_s1860"/>
                </a:ext>
                <a:ext uri="{FF2B5EF4-FFF2-40B4-BE49-F238E27FC236}">
                  <a16:creationId xmlns="" xmlns:a16="http://schemas.microsoft.com/office/drawing/2014/main" id="{00000000-0008-0000-0000-00004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635000</xdr:colOff>
          <xdr:row>117</xdr:row>
          <xdr:rowOff>139700</xdr:rowOff>
        </xdr:from>
        <xdr:to>
          <xdr:col>6</xdr:col>
          <xdr:colOff>381000</xdr:colOff>
          <xdr:row>121</xdr:row>
          <xdr:rowOff>38100</xdr:rowOff>
        </xdr:to>
        <xdr:sp macro="" textlink="">
          <xdr:nvSpPr>
            <xdr:cNvPr id="1870" name="Group Box 846" hidden="1">
              <a:extLst>
                <a:ext uri="{63B3BB69-23CF-44E3-9099-C40C66FF867C}">
                  <a14:compatExt spid="_x0000_s1870"/>
                </a:ext>
                <a:ext uri="{FF2B5EF4-FFF2-40B4-BE49-F238E27FC236}">
                  <a16:creationId xmlns="" xmlns:a16="http://schemas.microsoft.com/office/drawing/2014/main" id="{00000000-0008-0000-0000-00004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121</xdr:row>
          <xdr:rowOff>12700</xdr:rowOff>
        </xdr:from>
        <xdr:to>
          <xdr:col>6</xdr:col>
          <xdr:colOff>304800</xdr:colOff>
          <xdr:row>121</xdr:row>
          <xdr:rowOff>165100</xdr:rowOff>
        </xdr:to>
        <xdr:sp macro="" textlink="">
          <xdr:nvSpPr>
            <xdr:cNvPr id="1880" name="Option Button 856" hidden="1">
              <a:extLst>
                <a:ext uri="{63B3BB69-23CF-44E3-9099-C40C66FF867C}">
                  <a14:compatExt spid="_x0000_s1880"/>
                </a:ext>
                <a:ext uri="{FF2B5EF4-FFF2-40B4-BE49-F238E27FC236}">
                  <a16:creationId xmlns="" xmlns:a16="http://schemas.microsoft.com/office/drawing/2014/main" id="{00000000-0008-0000-0000-00005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122</xdr:row>
          <xdr:rowOff>12700</xdr:rowOff>
        </xdr:from>
        <xdr:to>
          <xdr:col>6</xdr:col>
          <xdr:colOff>304800</xdr:colOff>
          <xdr:row>122</xdr:row>
          <xdr:rowOff>165100</xdr:rowOff>
        </xdr:to>
        <xdr:sp macro="" textlink="">
          <xdr:nvSpPr>
            <xdr:cNvPr id="1881" name="Option Button 857" hidden="1">
              <a:extLst>
                <a:ext uri="{63B3BB69-23CF-44E3-9099-C40C66FF867C}">
                  <a14:compatExt spid="_x0000_s1881"/>
                </a:ext>
                <a:ext uri="{FF2B5EF4-FFF2-40B4-BE49-F238E27FC236}">
                  <a16:creationId xmlns="" xmlns:a16="http://schemas.microsoft.com/office/drawing/2014/main" id="{00000000-0008-0000-0000-00005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131</xdr:row>
          <xdr:rowOff>25400</xdr:rowOff>
        </xdr:from>
        <xdr:to>
          <xdr:col>6</xdr:col>
          <xdr:colOff>304800</xdr:colOff>
          <xdr:row>132</xdr:row>
          <xdr:rowOff>0</xdr:rowOff>
        </xdr:to>
        <xdr:sp macro="" textlink="">
          <xdr:nvSpPr>
            <xdr:cNvPr id="1884" name="Option Button 860" hidden="1">
              <a:extLst>
                <a:ext uri="{63B3BB69-23CF-44E3-9099-C40C66FF867C}">
                  <a14:compatExt spid="_x0000_s1884"/>
                </a:ext>
                <a:ext uri="{FF2B5EF4-FFF2-40B4-BE49-F238E27FC236}">
                  <a16:creationId xmlns="" xmlns:a16="http://schemas.microsoft.com/office/drawing/2014/main" id="{00000000-0008-0000-0000-00005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132</xdr:row>
          <xdr:rowOff>25400</xdr:rowOff>
        </xdr:from>
        <xdr:to>
          <xdr:col>6</xdr:col>
          <xdr:colOff>304800</xdr:colOff>
          <xdr:row>133</xdr:row>
          <xdr:rowOff>0</xdr:rowOff>
        </xdr:to>
        <xdr:sp macro="" textlink="">
          <xdr:nvSpPr>
            <xdr:cNvPr id="1885" name="Option Button 861" hidden="1">
              <a:extLst>
                <a:ext uri="{63B3BB69-23CF-44E3-9099-C40C66FF867C}">
                  <a14:compatExt spid="_x0000_s1885"/>
                </a:ext>
                <a:ext uri="{FF2B5EF4-FFF2-40B4-BE49-F238E27FC236}">
                  <a16:creationId xmlns="" xmlns:a16="http://schemas.microsoft.com/office/drawing/2014/main" id="{00000000-0008-0000-0000-00005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148</xdr:row>
          <xdr:rowOff>0</xdr:rowOff>
        </xdr:from>
        <xdr:to>
          <xdr:col>6</xdr:col>
          <xdr:colOff>381000</xdr:colOff>
          <xdr:row>149</xdr:row>
          <xdr:rowOff>0</xdr:rowOff>
        </xdr:to>
        <xdr:sp macro="" textlink="">
          <xdr:nvSpPr>
            <xdr:cNvPr id="1896" name="Check Box 872" hidden="1">
              <a:extLst>
                <a:ext uri="{63B3BB69-23CF-44E3-9099-C40C66FF867C}">
                  <a14:compatExt spid="_x0000_s1896"/>
                </a:ext>
                <a:ext uri="{FF2B5EF4-FFF2-40B4-BE49-F238E27FC236}">
                  <a16:creationId xmlns="" xmlns:a16="http://schemas.microsoft.com/office/drawing/2014/main" id="{00000000-0008-0000-0000-00006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133</xdr:row>
          <xdr:rowOff>0</xdr:rowOff>
        </xdr:from>
        <xdr:to>
          <xdr:col>6</xdr:col>
          <xdr:colOff>304800</xdr:colOff>
          <xdr:row>134</xdr:row>
          <xdr:rowOff>12700</xdr:rowOff>
        </xdr:to>
        <xdr:sp macro="" textlink="">
          <xdr:nvSpPr>
            <xdr:cNvPr id="1911" name="Option Button 887" hidden="1">
              <a:extLst>
                <a:ext uri="{63B3BB69-23CF-44E3-9099-C40C66FF867C}">
                  <a14:compatExt spid="_x0000_s1911"/>
                </a:ext>
                <a:ext uri="{FF2B5EF4-FFF2-40B4-BE49-F238E27FC236}">
                  <a16:creationId xmlns="" xmlns:a16="http://schemas.microsoft.com/office/drawing/2014/main" id="{00000000-0008-0000-0000-00007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150</xdr:row>
          <xdr:rowOff>0</xdr:rowOff>
        </xdr:from>
        <xdr:to>
          <xdr:col>6</xdr:col>
          <xdr:colOff>381000</xdr:colOff>
          <xdr:row>151</xdr:row>
          <xdr:rowOff>12700</xdr:rowOff>
        </xdr:to>
        <xdr:sp macro="" textlink="">
          <xdr:nvSpPr>
            <xdr:cNvPr id="1918" name="Check Box 894" hidden="1">
              <a:extLst>
                <a:ext uri="{63B3BB69-23CF-44E3-9099-C40C66FF867C}">
                  <a14:compatExt spid="_x0000_s1918"/>
                </a:ext>
                <a:ext uri="{FF2B5EF4-FFF2-40B4-BE49-F238E27FC236}">
                  <a16:creationId xmlns="" xmlns:a16="http://schemas.microsoft.com/office/drawing/2014/main" id="{00000000-0008-0000-0000-00007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37</xdr:row>
          <xdr:rowOff>0</xdr:rowOff>
        </xdr:from>
        <xdr:to>
          <xdr:col>6</xdr:col>
          <xdr:colOff>381000</xdr:colOff>
          <xdr:row>37</xdr:row>
          <xdr:rowOff>177800</xdr:rowOff>
        </xdr:to>
        <xdr:sp macro="" textlink="">
          <xdr:nvSpPr>
            <xdr:cNvPr id="1941" name="Check Box 917" hidden="1">
              <a:extLst>
                <a:ext uri="{63B3BB69-23CF-44E3-9099-C40C66FF867C}">
                  <a14:compatExt spid="_x0000_s1941"/>
                </a:ext>
                <a:ext uri="{FF2B5EF4-FFF2-40B4-BE49-F238E27FC236}">
                  <a16:creationId xmlns="" xmlns:a16="http://schemas.microsoft.com/office/drawing/2014/main" id="{00000000-0008-0000-0000-00009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128</xdr:row>
          <xdr:rowOff>0</xdr:rowOff>
        </xdr:from>
        <xdr:to>
          <xdr:col>6</xdr:col>
          <xdr:colOff>381000</xdr:colOff>
          <xdr:row>129</xdr:row>
          <xdr:rowOff>0</xdr:rowOff>
        </xdr:to>
        <xdr:sp macro="" textlink="">
          <xdr:nvSpPr>
            <xdr:cNvPr id="1954" name="Check Box 930" hidden="1">
              <a:extLst>
                <a:ext uri="{63B3BB69-23CF-44E3-9099-C40C66FF867C}">
                  <a14:compatExt spid="_x0000_s1954"/>
                </a:ext>
                <a:ext uri="{FF2B5EF4-FFF2-40B4-BE49-F238E27FC236}">
                  <a16:creationId xmlns="" xmlns:a16="http://schemas.microsoft.com/office/drawing/2014/main" id="{00000000-0008-0000-0000-0000A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129</xdr:row>
          <xdr:rowOff>0</xdr:rowOff>
        </xdr:from>
        <xdr:to>
          <xdr:col>6</xdr:col>
          <xdr:colOff>381000</xdr:colOff>
          <xdr:row>130</xdr:row>
          <xdr:rowOff>0</xdr:rowOff>
        </xdr:to>
        <xdr:sp macro="" textlink="">
          <xdr:nvSpPr>
            <xdr:cNvPr id="1956" name="Check Box 932" hidden="1">
              <a:extLst>
                <a:ext uri="{63B3BB69-23CF-44E3-9099-C40C66FF867C}">
                  <a14:compatExt spid="_x0000_s1956"/>
                </a:ext>
                <a:ext uri="{FF2B5EF4-FFF2-40B4-BE49-F238E27FC236}">
                  <a16:creationId xmlns="" xmlns:a16="http://schemas.microsoft.com/office/drawing/2014/main" id="{00000000-0008-0000-0000-0000A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29</xdr:row>
          <xdr:rowOff>12700</xdr:rowOff>
        </xdr:from>
        <xdr:to>
          <xdr:col>6</xdr:col>
          <xdr:colOff>381000</xdr:colOff>
          <xdr:row>29</xdr:row>
          <xdr:rowOff>190500</xdr:rowOff>
        </xdr:to>
        <xdr:sp macro="" textlink="">
          <xdr:nvSpPr>
            <xdr:cNvPr id="1774" name="Option Button 750" hidden="1">
              <a:extLst>
                <a:ext uri="{63B3BB69-23CF-44E3-9099-C40C66FF867C}">
                  <a14:compatExt spid="_x0000_s1774"/>
                </a:ext>
                <a:ext uri="{FF2B5EF4-FFF2-40B4-BE49-F238E27FC236}">
                  <a16:creationId xmlns="" xmlns:a16="http://schemas.microsoft.com/office/drawing/2014/main" id="{00000000-0008-0000-0000-0000E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29</xdr:row>
          <xdr:rowOff>177800</xdr:rowOff>
        </xdr:from>
        <xdr:to>
          <xdr:col>6</xdr:col>
          <xdr:colOff>381000</xdr:colOff>
          <xdr:row>30</xdr:row>
          <xdr:rowOff>190500</xdr:rowOff>
        </xdr:to>
        <xdr:sp macro="" textlink="">
          <xdr:nvSpPr>
            <xdr:cNvPr id="1775" name="Option Button 751" hidden="1">
              <a:extLst>
                <a:ext uri="{63B3BB69-23CF-44E3-9099-C40C66FF867C}">
                  <a14:compatExt spid="_x0000_s1775"/>
                </a:ext>
                <a:ext uri="{FF2B5EF4-FFF2-40B4-BE49-F238E27FC236}">
                  <a16:creationId xmlns="" xmlns:a16="http://schemas.microsoft.com/office/drawing/2014/main" id="{00000000-0008-0000-0000-0000E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31</xdr:row>
          <xdr:rowOff>0</xdr:rowOff>
        </xdr:from>
        <xdr:to>
          <xdr:col>6</xdr:col>
          <xdr:colOff>381000</xdr:colOff>
          <xdr:row>31</xdr:row>
          <xdr:rowOff>177800</xdr:rowOff>
        </xdr:to>
        <xdr:sp macro="" textlink="">
          <xdr:nvSpPr>
            <xdr:cNvPr id="1777" name="Option Button 753" hidden="1">
              <a:extLst>
                <a:ext uri="{63B3BB69-23CF-44E3-9099-C40C66FF867C}">
                  <a14:compatExt spid="_x0000_s1777"/>
                </a:ext>
                <a:ext uri="{FF2B5EF4-FFF2-40B4-BE49-F238E27FC236}">
                  <a16:creationId xmlns="" xmlns:a16="http://schemas.microsoft.com/office/drawing/2014/main" id="{00000000-0008-0000-0000-0000F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1400175</xdr:colOff>
      <xdr:row>0</xdr:row>
      <xdr:rowOff>254521</xdr:rowOff>
    </xdr:from>
    <xdr:to>
      <xdr:col>6</xdr:col>
      <xdr:colOff>447675</xdr:colOff>
      <xdr:row>0</xdr:row>
      <xdr:rowOff>771525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3550708" y="254521"/>
          <a:ext cx="4279900" cy="517004"/>
          <a:chOff x="1219200" y="104774"/>
          <a:chExt cx="5110178" cy="661989"/>
        </a:xfrm>
      </xdr:grpSpPr>
      <xdr:pic>
        <xdr:nvPicPr>
          <xdr:cNvPr id="214" name="Picture 213">
            <a:extLst>
              <a:ext uri="{FF2B5EF4-FFF2-40B4-BE49-F238E27FC236}">
                <a16:creationId xmlns="" xmlns:a16="http://schemas.microsoft.com/office/drawing/2014/main" id="{00000000-0008-0000-0000-0000D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70733" y="432969"/>
            <a:ext cx="1758645" cy="33379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11" name="Picture 210">
            <a:extLst>
              <a:ext uri="{FF2B5EF4-FFF2-40B4-BE49-F238E27FC236}">
                <a16:creationId xmlns="" xmlns:a16="http://schemas.microsoft.com/office/drawing/2014/main" id="{00000000-0008-0000-0000-0000D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9200" y="104774"/>
            <a:ext cx="4320988" cy="304800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0</xdr:col>
      <xdr:colOff>97009</xdr:colOff>
      <xdr:row>0</xdr:row>
      <xdr:rowOff>23813</xdr:rowOff>
    </xdr:from>
    <xdr:to>
      <xdr:col>1</xdr:col>
      <xdr:colOff>729692</xdr:colOff>
      <xdr:row>0</xdr:row>
      <xdr:rowOff>976053</xdr:rowOff>
    </xdr:to>
    <xdr:pic>
      <xdr:nvPicPr>
        <xdr:cNvPr id="215" name="Picture 214">
          <a:extLst>
            <a:ext uri="{FF2B5EF4-FFF2-40B4-BE49-F238E27FC236}">
              <a16:creationId xmlns="" xmlns:a16="http://schemas.microsoft.com/office/drawing/2014/main" id="{00000000-0008-0000-00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7009" y="23813"/>
          <a:ext cx="833209" cy="952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105</xdr:row>
          <xdr:rowOff>12700</xdr:rowOff>
        </xdr:from>
        <xdr:to>
          <xdr:col>6</xdr:col>
          <xdr:colOff>304800</xdr:colOff>
          <xdr:row>105</xdr:row>
          <xdr:rowOff>177800</xdr:rowOff>
        </xdr:to>
        <xdr:sp macro="" textlink="">
          <xdr:nvSpPr>
            <xdr:cNvPr id="1985" name="Option Button 961" hidden="1">
              <a:extLst>
                <a:ext uri="{63B3BB69-23CF-44E3-9099-C40C66FF867C}">
                  <a14:compatExt spid="_x0000_s1985"/>
                </a:ext>
                <a:ext uri="{FF2B5EF4-FFF2-40B4-BE49-F238E27FC236}">
                  <a16:creationId xmlns="" xmlns:a16="http://schemas.microsoft.com/office/drawing/2014/main" id="{00000000-0008-0000-0000-0000C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99</xdr:row>
          <xdr:rowOff>12700</xdr:rowOff>
        </xdr:from>
        <xdr:to>
          <xdr:col>6</xdr:col>
          <xdr:colOff>304800</xdr:colOff>
          <xdr:row>99</xdr:row>
          <xdr:rowOff>177800</xdr:rowOff>
        </xdr:to>
        <xdr:sp macro="" textlink="">
          <xdr:nvSpPr>
            <xdr:cNvPr id="1998" name="Option Button 974" hidden="1">
              <a:extLst>
                <a:ext uri="{63B3BB69-23CF-44E3-9099-C40C66FF867C}">
                  <a14:compatExt spid="_x0000_s1998"/>
                </a:ext>
                <a:ext uri="{FF2B5EF4-FFF2-40B4-BE49-F238E27FC236}">
                  <a16:creationId xmlns="" xmlns:a16="http://schemas.microsoft.com/office/drawing/2014/main" id="{00000000-0008-0000-0000-0000C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99</xdr:row>
          <xdr:rowOff>0</xdr:rowOff>
        </xdr:from>
        <xdr:to>
          <xdr:col>6</xdr:col>
          <xdr:colOff>381000</xdr:colOff>
          <xdr:row>100</xdr:row>
          <xdr:rowOff>0</xdr:rowOff>
        </xdr:to>
        <xdr:sp macro="" textlink="">
          <xdr:nvSpPr>
            <xdr:cNvPr id="1999" name="Group Box 975" hidden="1">
              <a:extLst>
                <a:ext uri="{63B3BB69-23CF-44E3-9099-C40C66FF867C}">
                  <a14:compatExt spid="_x0000_s1999"/>
                </a:ext>
                <a:ext uri="{FF2B5EF4-FFF2-40B4-BE49-F238E27FC236}">
                  <a16:creationId xmlns="" xmlns:a16="http://schemas.microsoft.com/office/drawing/2014/main" id="{00000000-0008-0000-0000-0000C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105</xdr:row>
          <xdr:rowOff>0</xdr:rowOff>
        </xdr:from>
        <xdr:to>
          <xdr:col>6</xdr:col>
          <xdr:colOff>381000</xdr:colOff>
          <xdr:row>106</xdr:row>
          <xdr:rowOff>0</xdr:rowOff>
        </xdr:to>
        <xdr:sp macro="" textlink="">
          <xdr:nvSpPr>
            <xdr:cNvPr id="2000" name="Group Box 976" hidden="1">
              <a:extLst>
                <a:ext uri="{63B3BB69-23CF-44E3-9099-C40C66FF867C}">
                  <a14:compatExt spid="_x0000_s2000"/>
                </a:ext>
                <a:ext uri="{FF2B5EF4-FFF2-40B4-BE49-F238E27FC236}">
                  <a16:creationId xmlns="" xmlns:a16="http://schemas.microsoft.com/office/drawing/2014/main" id="{00000000-0008-0000-0000-0000D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125</xdr:row>
          <xdr:rowOff>0</xdr:rowOff>
        </xdr:from>
        <xdr:to>
          <xdr:col>6</xdr:col>
          <xdr:colOff>381000</xdr:colOff>
          <xdr:row>126</xdr:row>
          <xdr:rowOff>0</xdr:rowOff>
        </xdr:to>
        <xdr:sp macro="" textlink="">
          <xdr:nvSpPr>
            <xdr:cNvPr id="2001" name="Check Box 977" hidden="1">
              <a:extLst>
                <a:ext uri="{63B3BB69-23CF-44E3-9099-C40C66FF867C}">
                  <a14:compatExt spid="_x0000_s2001"/>
                </a:ext>
                <a:ext uri="{FF2B5EF4-FFF2-40B4-BE49-F238E27FC236}">
                  <a16:creationId xmlns="" xmlns:a16="http://schemas.microsoft.com/office/drawing/2014/main" id="{00000000-0008-0000-0000-0000D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125</xdr:row>
          <xdr:rowOff>177800</xdr:rowOff>
        </xdr:from>
        <xdr:to>
          <xdr:col>6</xdr:col>
          <xdr:colOff>381000</xdr:colOff>
          <xdr:row>127</xdr:row>
          <xdr:rowOff>0</xdr:rowOff>
        </xdr:to>
        <xdr:sp macro="" textlink="">
          <xdr:nvSpPr>
            <xdr:cNvPr id="2003" name="Check Box 979" hidden="1">
              <a:extLst>
                <a:ext uri="{63B3BB69-23CF-44E3-9099-C40C66FF867C}">
                  <a14:compatExt spid="_x0000_s2003"/>
                </a:ext>
                <a:ext uri="{FF2B5EF4-FFF2-40B4-BE49-F238E27FC236}">
                  <a16:creationId xmlns="" xmlns:a16="http://schemas.microsoft.com/office/drawing/2014/main" id="{00000000-0008-0000-0000-0000D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136</xdr:row>
          <xdr:rowOff>0</xdr:rowOff>
        </xdr:from>
        <xdr:to>
          <xdr:col>6</xdr:col>
          <xdr:colOff>381000</xdr:colOff>
          <xdr:row>137</xdr:row>
          <xdr:rowOff>0</xdr:rowOff>
        </xdr:to>
        <xdr:sp macro="" textlink="">
          <xdr:nvSpPr>
            <xdr:cNvPr id="2004" name="Check Box 980" hidden="1">
              <a:extLst>
                <a:ext uri="{63B3BB69-23CF-44E3-9099-C40C66FF867C}">
                  <a14:compatExt spid="_x0000_s2004"/>
                </a:ext>
                <a:ext uri="{FF2B5EF4-FFF2-40B4-BE49-F238E27FC236}">
                  <a16:creationId xmlns="" xmlns:a16="http://schemas.microsoft.com/office/drawing/2014/main" id="{00000000-0008-0000-0000-0000D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134</xdr:row>
          <xdr:rowOff>12700</xdr:rowOff>
        </xdr:from>
        <xdr:to>
          <xdr:col>6</xdr:col>
          <xdr:colOff>304800</xdr:colOff>
          <xdr:row>134</xdr:row>
          <xdr:rowOff>177800</xdr:rowOff>
        </xdr:to>
        <xdr:sp macro="" textlink="">
          <xdr:nvSpPr>
            <xdr:cNvPr id="2005" name="Option Button 981" hidden="1">
              <a:extLst>
                <a:ext uri="{63B3BB69-23CF-44E3-9099-C40C66FF867C}">
                  <a14:compatExt spid="_x0000_s2005"/>
                </a:ext>
                <a:ext uri="{FF2B5EF4-FFF2-40B4-BE49-F238E27FC236}">
                  <a16:creationId xmlns="" xmlns:a16="http://schemas.microsoft.com/office/drawing/2014/main" id="{00000000-0008-0000-0000-0000D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95</xdr:row>
          <xdr:rowOff>0</xdr:rowOff>
        </xdr:from>
        <xdr:to>
          <xdr:col>6</xdr:col>
          <xdr:colOff>381000</xdr:colOff>
          <xdr:row>96</xdr:row>
          <xdr:rowOff>0</xdr:rowOff>
        </xdr:to>
        <xdr:sp macro="" textlink="">
          <xdr:nvSpPr>
            <xdr:cNvPr id="2007" name="Option Button 983" hidden="1">
              <a:extLst>
                <a:ext uri="{63B3BB69-23CF-44E3-9099-C40C66FF867C}">
                  <a14:compatExt spid="_x0000_s2007"/>
                </a:ext>
                <a:ext uri="{FF2B5EF4-FFF2-40B4-BE49-F238E27FC236}">
                  <a16:creationId xmlns="" xmlns:a16="http://schemas.microsoft.com/office/drawing/2014/main" id="{00000000-0008-0000-0000-0000D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95</xdr:row>
          <xdr:rowOff>165100</xdr:rowOff>
        </xdr:from>
        <xdr:to>
          <xdr:col>6</xdr:col>
          <xdr:colOff>381000</xdr:colOff>
          <xdr:row>96</xdr:row>
          <xdr:rowOff>190500</xdr:rowOff>
        </xdr:to>
        <xdr:sp macro="" textlink="">
          <xdr:nvSpPr>
            <xdr:cNvPr id="2008" name="Option Button 984" hidden="1">
              <a:extLst>
                <a:ext uri="{63B3BB69-23CF-44E3-9099-C40C66FF867C}">
                  <a14:compatExt spid="_x0000_s2008"/>
                </a:ext>
                <a:ext uri="{FF2B5EF4-FFF2-40B4-BE49-F238E27FC236}">
                  <a16:creationId xmlns="" xmlns:a16="http://schemas.microsoft.com/office/drawing/2014/main" id="{00000000-0008-0000-0000-0000D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75</xdr:row>
          <xdr:rowOff>152400</xdr:rowOff>
        </xdr:from>
        <xdr:to>
          <xdr:col>6</xdr:col>
          <xdr:colOff>381000</xdr:colOff>
          <xdr:row>83</xdr:row>
          <xdr:rowOff>12700</xdr:rowOff>
        </xdr:to>
        <xdr:sp macro="" textlink="">
          <xdr:nvSpPr>
            <xdr:cNvPr id="2009" name="Group Box 985" hidden="1">
              <a:extLst>
                <a:ext uri="{63B3BB69-23CF-44E3-9099-C40C66FF867C}">
                  <a14:compatExt spid="_x0000_s2009"/>
                </a:ext>
                <a:ext uri="{FF2B5EF4-FFF2-40B4-BE49-F238E27FC236}">
                  <a16:creationId xmlns="" xmlns:a16="http://schemas.microsoft.com/office/drawing/2014/main" id="{00000000-0008-0000-0000-0000D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76</xdr:row>
          <xdr:rowOff>0</xdr:rowOff>
        </xdr:from>
        <xdr:to>
          <xdr:col>6</xdr:col>
          <xdr:colOff>381000</xdr:colOff>
          <xdr:row>77</xdr:row>
          <xdr:rowOff>0</xdr:rowOff>
        </xdr:to>
        <xdr:sp macro="" textlink="">
          <xdr:nvSpPr>
            <xdr:cNvPr id="2010" name="Option Button 986" hidden="1">
              <a:extLst>
                <a:ext uri="{63B3BB69-23CF-44E3-9099-C40C66FF867C}">
                  <a14:compatExt spid="_x0000_s2010"/>
                </a:ext>
                <a:ext uri="{FF2B5EF4-FFF2-40B4-BE49-F238E27FC236}">
                  <a16:creationId xmlns="" xmlns:a16="http://schemas.microsoft.com/office/drawing/2014/main" id="{00000000-0008-0000-0000-0000D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73</xdr:row>
          <xdr:rowOff>165100</xdr:rowOff>
        </xdr:from>
        <xdr:to>
          <xdr:col>6</xdr:col>
          <xdr:colOff>304800</xdr:colOff>
          <xdr:row>74</xdr:row>
          <xdr:rowOff>203200</xdr:rowOff>
        </xdr:to>
        <xdr:sp macro="" textlink="">
          <xdr:nvSpPr>
            <xdr:cNvPr id="2015" name="Check Box 991" hidden="1">
              <a:extLst>
                <a:ext uri="{63B3BB69-23CF-44E3-9099-C40C66FF867C}">
                  <a14:compatExt spid="_x0000_s2015"/>
                </a:ext>
                <a:ext uri="{FF2B5EF4-FFF2-40B4-BE49-F238E27FC236}">
                  <a16:creationId xmlns="" xmlns:a16="http://schemas.microsoft.com/office/drawing/2014/main" id="{00000000-0008-0000-0000-0000D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0</xdr:rowOff>
        </xdr:from>
        <xdr:to>
          <xdr:col>6</xdr:col>
          <xdr:colOff>381000</xdr:colOff>
          <xdr:row>39</xdr:row>
          <xdr:rowOff>12700</xdr:rowOff>
        </xdr:to>
        <xdr:sp macro="" textlink="">
          <xdr:nvSpPr>
            <xdr:cNvPr id="2044" name="Group Box 1020" hidden="1">
              <a:extLst>
                <a:ext uri="{63B3BB69-23CF-44E3-9099-C40C66FF867C}">
                  <a14:compatExt spid="_x0000_s2044"/>
                </a:ext>
                <a:ext uri="{FF2B5EF4-FFF2-40B4-BE49-F238E27FC236}">
                  <a16:creationId xmlns="" xmlns:a16="http://schemas.microsoft.com/office/drawing/2014/main" id="{00000000-0008-0000-0000-0000F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1016000</xdr:colOff>
          <xdr:row>141</xdr:row>
          <xdr:rowOff>165100</xdr:rowOff>
        </xdr:from>
        <xdr:to>
          <xdr:col>3</xdr:col>
          <xdr:colOff>1968500</xdr:colOff>
          <xdr:row>143</xdr:row>
          <xdr:rowOff>0</xdr:rowOff>
        </xdr:to>
        <xdr:sp macro="" textlink="">
          <xdr:nvSpPr>
            <xdr:cNvPr id="2052" name="Check Box 1028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=""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Verizon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1739900</xdr:colOff>
          <xdr:row>141</xdr:row>
          <xdr:rowOff>165100</xdr:rowOff>
        </xdr:from>
        <xdr:to>
          <xdr:col>4</xdr:col>
          <xdr:colOff>469900</xdr:colOff>
          <xdr:row>143</xdr:row>
          <xdr:rowOff>0</xdr:rowOff>
        </xdr:to>
        <xdr:sp macro="" textlink="">
          <xdr:nvSpPr>
            <xdr:cNvPr id="2054" name="Check Box 1030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=""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AT&amp;T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41</xdr:row>
          <xdr:rowOff>165100</xdr:rowOff>
        </xdr:from>
        <xdr:to>
          <xdr:col>10</xdr:col>
          <xdr:colOff>50800</xdr:colOff>
          <xdr:row>67</xdr:row>
          <xdr:rowOff>76200</xdr:rowOff>
        </xdr:to>
        <xdr:sp macro="" textlink="">
          <xdr:nvSpPr>
            <xdr:cNvPr id="2072" name="Group Box 1048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=""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77</xdr:row>
          <xdr:rowOff>0</xdr:rowOff>
        </xdr:from>
        <xdr:to>
          <xdr:col>6</xdr:col>
          <xdr:colOff>381000</xdr:colOff>
          <xdr:row>78</xdr:row>
          <xdr:rowOff>0</xdr:rowOff>
        </xdr:to>
        <xdr:sp macro="" textlink="">
          <xdr:nvSpPr>
            <xdr:cNvPr id="2081" name="Option Button 1057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=""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78</xdr:row>
          <xdr:rowOff>0</xdr:rowOff>
        </xdr:from>
        <xdr:to>
          <xdr:col>6</xdr:col>
          <xdr:colOff>381000</xdr:colOff>
          <xdr:row>79</xdr:row>
          <xdr:rowOff>0</xdr:rowOff>
        </xdr:to>
        <xdr:sp macro="" textlink="">
          <xdr:nvSpPr>
            <xdr:cNvPr id="2082" name="Option Button 1058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=""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79</xdr:row>
          <xdr:rowOff>0</xdr:rowOff>
        </xdr:from>
        <xdr:to>
          <xdr:col>6</xdr:col>
          <xdr:colOff>381000</xdr:colOff>
          <xdr:row>80</xdr:row>
          <xdr:rowOff>0</xdr:rowOff>
        </xdr:to>
        <xdr:sp macro="" textlink="">
          <xdr:nvSpPr>
            <xdr:cNvPr id="2083" name="Option Button 1059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=""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80</xdr:row>
          <xdr:rowOff>0</xdr:rowOff>
        </xdr:from>
        <xdr:to>
          <xdr:col>6</xdr:col>
          <xdr:colOff>381000</xdr:colOff>
          <xdr:row>81</xdr:row>
          <xdr:rowOff>0</xdr:rowOff>
        </xdr:to>
        <xdr:sp macro="" textlink="">
          <xdr:nvSpPr>
            <xdr:cNvPr id="2084" name="Option Button 1060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=""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81</xdr:row>
          <xdr:rowOff>0</xdr:rowOff>
        </xdr:from>
        <xdr:to>
          <xdr:col>6</xdr:col>
          <xdr:colOff>381000</xdr:colOff>
          <xdr:row>82</xdr:row>
          <xdr:rowOff>38100</xdr:rowOff>
        </xdr:to>
        <xdr:sp macro="" textlink="">
          <xdr:nvSpPr>
            <xdr:cNvPr id="2086" name="Option Button 1062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=""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85</xdr:row>
          <xdr:rowOff>0</xdr:rowOff>
        </xdr:from>
        <xdr:to>
          <xdr:col>6</xdr:col>
          <xdr:colOff>355600</xdr:colOff>
          <xdr:row>86</xdr:row>
          <xdr:rowOff>38100</xdr:rowOff>
        </xdr:to>
        <xdr:sp macro="" textlink="">
          <xdr:nvSpPr>
            <xdr:cNvPr id="2087" name="Check Box 1063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=""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87</xdr:row>
          <xdr:rowOff>0</xdr:rowOff>
        </xdr:from>
        <xdr:to>
          <xdr:col>6</xdr:col>
          <xdr:colOff>355600</xdr:colOff>
          <xdr:row>88</xdr:row>
          <xdr:rowOff>0</xdr:rowOff>
        </xdr:to>
        <xdr:sp macro="" textlink="">
          <xdr:nvSpPr>
            <xdr:cNvPr id="2090" name="Check Box 1066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=""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110</xdr:row>
          <xdr:rowOff>0</xdr:rowOff>
        </xdr:from>
        <xdr:to>
          <xdr:col>6</xdr:col>
          <xdr:colOff>381000</xdr:colOff>
          <xdr:row>110</xdr:row>
          <xdr:rowOff>177800</xdr:rowOff>
        </xdr:to>
        <xdr:sp macro="" textlink="">
          <xdr:nvSpPr>
            <xdr:cNvPr id="2095" name="Check Box 1071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=""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330200</xdr:colOff>
          <xdr:row>138</xdr:row>
          <xdr:rowOff>177800</xdr:rowOff>
        </xdr:from>
        <xdr:to>
          <xdr:col>2</xdr:col>
          <xdr:colOff>1257300</xdr:colOff>
          <xdr:row>139</xdr:row>
          <xdr:rowOff>177800</xdr:rowOff>
        </xdr:to>
        <xdr:sp macro="" textlink="">
          <xdr:nvSpPr>
            <xdr:cNvPr id="2097" name="Check Box 1073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=""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HD Dish Network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138</xdr:row>
          <xdr:rowOff>177800</xdr:rowOff>
        </xdr:from>
        <xdr:to>
          <xdr:col>3</xdr:col>
          <xdr:colOff>1981200</xdr:colOff>
          <xdr:row>140</xdr:row>
          <xdr:rowOff>0</xdr:rowOff>
        </xdr:to>
        <xdr:sp macro="" textlink="">
          <xdr:nvSpPr>
            <xdr:cNvPr id="2098" name="Check Box 1074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=""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Standard Definition DirecTV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1092200</xdr:colOff>
          <xdr:row>135</xdr:row>
          <xdr:rowOff>12700</xdr:rowOff>
        </xdr:from>
        <xdr:to>
          <xdr:col>3</xdr:col>
          <xdr:colOff>1460500</xdr:colOff>
          <xdr:row>136</xdr:row>
          <xdr:rowOff>0</xdr:rowOff>
        </xdr:to>
        <xdr:sp macro="" textlink="">
          <xdr:nvSpPr>
            <xdr:cNvPr id="2114" name="Check Box 1090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=""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Driver Side (recommended with the Breckenridge and Durango)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1130300</xdr:colOff>
          <xdr:row>135</xdr:row>
          <xdr:rowOff>12700</xdr:rowOff>
        </xdr:from>
        <xdr:to>
          <xdr:col>3</xdr:col>
          <xdr:colOff>2082800</xdr:colOff>
          <xdr:row>135</xdr:row>
          <xdr:rowOff>203200</xdr:rowOff>
        </xdr:to>
        <xdr:sp macro="" textlink="">
          <xdr:nvSpPr>
            <xdr:cNvPr id="2115" name="Check Box 1091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=""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Passenger Side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103</xdr:row>
          <xdr:rowOff>0</xdr:rowOff>
        </xdr:from>
        <xdr:to>
          <xdr:col>6</xdr:col>
          <xdr:colOff>381000</xdr:colOff>
          <xdr:row>104</xdr:row>
          <xdr:rowOff>165100</xdr:rowOff>
        </xdr:to>
        <xdr:sp macro="" textlink="">
          <xdr:nvSpPr>
            <xdr:cNvPr id="2120" name="Group Box 1096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=""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102</xdr:row>
          <xdr:rowOff>0</xdr:rowOff>
        </xdr:from>
        <xdr:to>
          <xdr:col>6</xdr:col>
          <xdr:colOff>381000</xdr:colOff>
          <xdr:row>103</xdr:row>
          <xdr:rowOff>203200</xdr:rowOff>
        </xdr:to>
        <xdr:sp macro="" textlink="">
          <xdr:nvSpPr>
            <xdr:cNvPr id="2121" name="Group Box 1097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=""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107</xdr:row>
          <xdr:rowOff>0</xdr:rowOff>
        </xdr:from>
        <xdr:to>
          <xdr:col>6</xdr:col>
          <xdr:colOff>381000</xdr:colOff>
          <xdr:row>108</xdr:row>
          <xdr:rowOff>0</xdr:rowOff>
        </xdr:to>
        <xdr:sp macro="" textlink="">
          <xdr:nvSpPr>
            <xdr:cNvPr id="2126" name="Check Box 1102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=""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42</xdr:row>
          <xdr:rowOff>0</xdr:rowOff>
        </xdr:from>
        <xdr:to>
          <xdr:col>6</xdr:col>
          <xdr:colOff>381000</xdr:colOff>
          <xdr:row>54</xdr:row>
          <xdr:rowOff>0</xdr:rowOff>
        </xdr:to>
        <xdr:sp macro="" textlink="">
          <xdr:nvSpPr>
            <xdr:cNvPr id="2131" name="Option Button 1107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=""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57</xdr:row>
          <xdr:rowOff>12700</xdr:rowOff>
        </xdr:from>
        <xdr:to>
          <xdr:col>9</xdr:col>
          <xdr:colOff>660400</xdr:colOff>
          <xdr:row>58</xdr:row>
          <xdr:rowOff>50800</xdr:rowOff>
        </xdr:to>
        <xdr:sp macro="" textlink="">
          <xdr:nvSpPr>
            <xdr:cNvPr id="2148" name="Option Button 1124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=""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56</xdr:row>
          <xdr:rowOff>0</xdr:rowOff>
        </xdr:from>
        <xdr:to>
          <xdr:col>6</xdr:col>
          <xdr:colOff>381000</xdr:colOff>
          <xdr:row>57</xdr:row>
          <xdr:rowOff>0</xdr:rowOff>
        </xdr:to>
        <xdr:sp macro="" textlink="">
          <xdr:nvSpPr>
            <xdr:cNvPr id="2151" name="Option Button 1127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=""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0</xdr:rowOff>
        </xdr:from>
        <xdr:to>
          <xdr:col>9</xdr:col>
          <xdr:colOff>736600</xdr:colOff>
          <xdr:row>56</xdr:row>
          <xdr:rowOff>38100</xdr:rowOff>
        </xdr:to>
        <xdr:sp macro="" textlink="">
          <xdr:nvSpPr>
            <xdr:cNvPr id="2155" name="Option Button 1131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=""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58</xdr:row>
          <xdr:rowOff>25400</xdr:rowOff>
        </xdr:from>
        <xdr:to>
          <xdr:col>9</xdr:col>
          <xdr:colOff>660400</xdr:colOff>
          <xdr:row>59</xdr:row>
          <xdr:rowOff>63500</xdr:rowOff>
        </xdr:to>
        <xdr:sp macro="" textlink="">
          <xdr:nvSpPr>
            <xdr:cNvPr id="2159" name="Option Button 1135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="" xmlns:a16="http://schemas.microsoft.com/office/drawing/2014/main" id="{00000000-0008-0000-00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59</xdr:row>
          <xdr:rowOff>0</xdr:rowOff>
        </xdr:from>
        <xdr:to>
          <xdr:col>6</xdr:col>
          <xdr:colOff>381000</xdr:colOff>
          <xdr:row>60</xdr:row>
          <xdr:rowOff>0</xdr:rowOff>
        </xdr:to>
        <xdr:sp macro="" textlink="">
          <xdr:nvSpPr>
            <xdr:cNvPr id="2160" name="Option Button 1136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="" xmlns:a16="http://schemas.microsoft.com/office/drawing/2014/main" id="{00000000-0008-0000-00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59</xdr:row>
          <xdr:rowOff>139700</xdr:rowOff>
        </xdr:from>
        <xdr:to>
          <xdr:col>9</xdr:col>
          <xdr:colOff>660400</xdr:colOff>
          <xdr:row>61</xdr:row>
          <xdr:rowOff>0</xdr:rowOff>
        </xdr:to>
        <xdr:sp macro="" textlink="">
          <xdr:nvSpPr>
            <xdr:cNvPr id="2163" name="Option Button 1139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="" xmlns:a16="http://schemas.microsoft.com/office/drawing/2014/main" id="{00000000-0008-0000-00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60</xdr:row>
          <xdr:rowOff>165100</xdr:rowOff>
        </xdr:from>
        <xdr:to>
          <xdr:col>9</xdr:col>
          <xdr:colOff>660400</xdr:colOff>
          <xdr:row>62</xdr:row>
          <xdr:rowOff>12700</xdr:rowOff>
        </xdr:to>
        <xdr:sp macro="" textlink="">
          <xdr:nvSpPr>
            <xdr:cNvPr id="2164" name="Option Button 1140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="" xmlns:a16="http://schemas.microsoft.com/office/drawing/2014/main" id="{00000000-0008-0000-00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62</xdr:row>
          <xdr:rowOff>0</xdr:rowOff>
        </xdr:from>
        <xdr:to>
          <xdr:col>6</xdr:col>
          <xdr:colOff>393700</xdr:colOff>
          <xdr:row>63</xdr:row>
          <xdr:rowOff>0</xdr:rowOff>
        </xdr:to>
        <xdr:sp macro="" textlink="">
          <xdr:nvSpPr>
            <xdr:cNvPr id="2165" name="Option Button 1141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="" xmlns:a16="http://schemas.microsoft.com/office/drawing/2014/main" id="{00000000-0008-0000-00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85</xdr:row>
          <xdr:rowOff>165100</xdr:rowOff>
        </xdr:from>
        <xdr:to>
          <xdr:col>2</xdr:col>
          <xdr:colOff>1066800</xdr:colOff>
          <xdr:row>86</xdr:row>
          <xdr:rowOff>203200</xdr:rowOff>
        </xdr:to>
        <xdr:sp macro="" textlink="">
          <xdr:nvSpPr>
            <xdr:cNvPr id="2169" name="Check Box 1145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="" xmlns:a16="http://schemas.microsoft.com/office/drawing/2014/main" id="{00000000-0008-0000-00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Seeded Glass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1358900</xdr:colOff>
          <xdr:row>85</xdr:row>
          <xdr:rowOff>165100</xdr:rowOff>
        </xdr:from>
        <xdr:to>
          <xdr:col>3</xdr:col>
          <xdr:colOff>787400</xdr:colOff>
          <xdr:row>86</xdr:row>
          <xdr:rowOff>203200</xdr:rowOff>
        </xdr:to>
        <xdr:sp macro="" textlink="">
          <xdr:nvSpPr>
            <xdr:cNvPr id="2170" name="Check Box 1146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="" xmlns:a16="http://schemas.microsoft.com/office/drawing/2014/main" id="{00000000-0008-0000-00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Clear Glass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774700</xdr:colOff>
          <xdr:row>85</xdr:row>
          <xdr:rowOff>165100</xdr:rowOff>
        </xdr:from>
        <xdr:to>
          <xdr:col>3</xdr:col>
          <xdr:colOff>1727200</xdr:colOff>
          <xdr:row>86</xdr:row>
          <xdr:rowOff>203200</xdr:rowOff>
        </xdr:to>
        <xdr:sp macro="" textlink="">
          <xdr:nvSpPr>
            <xdr:cNvPr id="2171" name="Check Box 1147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="" xmlns:a16="http://schemas.microsoft.com/office/drawing/2014/main" id="{00000000-0008-0000-00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Frosted Glass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1790700</xdr:colOff>
          <xdr:row>85</xdr:row>
          <xdr:rowOff>165100</xdr:rowOff>
        </xdr:from>
        <xdr:to>
          <xdr:col>4</xdr:col>
          <xdr:colOff>165100</xdr:colOff>
          <xdr:row>86</xdr:row>
          <xdr:rowOff>203200</xdr:rowOff>
        </xdr:to>
        <xdr:sp macro="" textlink="">
          <xdr:nvSpPr>
            <xdr:cNvPr id="2172" name="Check Box 1148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="" xmlns:a16="http://schemas.microsoft.com/office/drawing/2014/main" id="{00000000-0008-0000-00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Solid Wood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85</xdr:row>
          <xdr:rowOff>165100</xdr:rowOff>
        </xdr:from>
        <xdr:to>
          <xdr:col>6</xdr:col>
          <xdr:colOff>406400</xdr:colOff>
          <xdr:row>87</xdr:row>
          <xdr:rowOff>0</xdr:rowOff>
        </xdr:to>
        <xdr:sp macro="" textlink="">
          <xdr:nvSpPr>
            <xdr:cNvPr id="2173" name="Check Box 1149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="" xmlns:a16="http://schemas.microsoft.com/office/drawing/2014/main" id="{00000000-0008-0000-00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Custom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102</xdr:row>
          <xdr:rowOff>12700</xdr:rowOff>
        </xdr:from>
        <xdr:to>
          <xdr:col>6</xdr:col>
          <xdr:colOff>304800</xdr:colOff>
          <xdr:row>103</xdr:row>
          <xdr:rowOff>12700</xdr:rowOff>
        </xdr:to>
        <xdr:sp macro="" textlink="">
          <xdr:nvSpPr>
            <xdr:cNvPr id="2198" name="Option Button 1174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="" xmlns:a16="http://schemas.microsoft.com/office/drawing/2014/main" id="{00000000-0008-0000-00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103</xdr:row>
          <xdr:rowOff>12700</xdr:rowOff>
        </xdr:from>
        <xdr:to>
          <xdr:col>6</xdr:col>
          <xdr:colOff>304800</xdr:colOff>
          <xdr:row>103</xdr:row>
          <xdr:rowOff>177800</xdr:rowOff>
        </xdr:to>
        <xdr:sp macro="" textlink="">
          <xdr:nvSpPr>
            <xdr:cNvPr id="2200" name="Option Button 1176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="" xmlns:a16="http://schemas.microsoft.com/office/drawing/2014/main" id="{00000000-0008-0000-00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118</xdr:row>
          <xdr:rowOff>12700</xdr:rowOff>
        </xdr:from>
        <xdr:to>
          <xdr:col>6</xdr:col>
          <xdr:colOff>304800</xdr:colOff>
          <xdr:row>118</xdr:row>
          <xdr:rowOff>165100</xdr:rowOff>
        </xdr:to>
        <xdr:sp macro="" textlink="">
          <xdr:nvSpPr>
            <xdr:cNvPr id="2201" name="Option Button 1177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="" xmlns:a16="http://schemas.microsoft.com/office/drawing/2014/main" id="{00000000-0008-0000-00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119</xdr:row>
          <xdr:rowOff>12700</xdr:rowOff>
        </xdr:from>
        <xdr:to>
          <xdr:col>6</xdr:col>
          <xdr:colOff>304800</xdr:colOff>
          <xdr:row>119</xdr:row>
          <xdr:rowOff>165100</xdr:rowOff>
        </xdr:to>
        <xdr:sp macro="" textlink="">
          <xdr:nvSpPr>
            <xdr:cNvPr id="2202" name="Option Button 1178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="" xmlns:a16="http://schemas.microsoft.com/office/drawing/2014/main" id="{00000000-0008-0000-00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138</xdr:row>
          <xdr:rowOff>0</xdr:rowOff>
        </xdr:from>
        <xdr:to>
          <xdr:col>6</xdr:col>
          <xdr:colOff>381000</xdr:colOff>
          <xdr:row>138</xdr:row>
          <xdr:rowOff>177800</xdr:rowOff>
        </xdr:to>
        <xdr:sp macro="" textlink="">
          <xdr:nvSpPr>
            <xdr:cNvPr id="2207" name="Option Button 1183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="" xmlns:a16="http://schemas.microsoft.com/office/drawing/2014/main" id="{00000000-0008-0000-00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138</xdr:row>
          <xdr:rowOff>177800</xdr:rowOff>
        </xdr:from>
        <xdr:to>
          <xdr:col>6</xdr:col>
          <xdr:colOff>381000</xdr:colOff>
          <xdr:row>139</xdr:row>
          <xdr:rowOff>177800</xdr:rowOff>
        </xdr:to>
        <xdr:sp macro="" textlink="">
          <xdr:nvSpPr>
            <xdr:cNvPr id="2210" name="Option Button 1186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="" xmlns:a16="http://schemas.microsoft.com/office/drawing/2014/main" id="{00000000-0008-0000-00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12</xdr:row>
          <xdr:rowOff>0</xdr:rowOff>
        </xdr:from>
        <xdr:to>
          <xdr:col>6</xdr:col>
          <xdr:colOff>381000</xdr:colOff>
          <xdr:row>21</xdr:row>
          <xdr:rowOff>177800</xdr:rowOff>
        </xdr:to>
        <xdr:sp macro="" textlink="">
          <xdr:nvSpPr>
            <xdr:cNvPr id="2211" name="Group Box 1187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="" xmlns:a16="http://schemas.microsoft.com/office/drawing/2014/main" id="{00000000-0008-0000-00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12</xdr:row>
          <xdr:rowOff>0</xdr:rowOff>
        </xdr:from>
        <xdr:to>
          <xdr:col>6</xdr:col>
          <xdr:colOff>381000</xdr:colOff>
          <xdr:row>13</xdr:row>
          <xdr:rowOff>0</xdr:rowOff>
        </xdr:to>
        <xdr:sp macro="" textlink="">
          <xdr:nvSpPr>
            <xdr:cNvPr id="2222" name="Option Button 1198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="" xmlns:a16="http://schemas.microsoft.com/office/drawing/2014/main" id="{00000000-0008-0000-00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13</xdr:row>
          <xdr:rowOff>0</xdr:rowOff>
        </xdr:from>
        <xdr:to>
          <xdr:col>6</xdr:col>
          <xdr:colOff>381000</xdr:colOff>
          <xdr:row>14</xdr:row>
          <xdr:rowOff>12700</xdr:rowOff>
        </xdr:to>
        <xdr:sp macro="" textlink="">
          <xdr:nvSpPr>
            <xdr:cNvPr id="2224" name="Option Button 1200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="" xmlns:a16="http://schemas.microsoft.com/office/drawing/2014/main" id="{00000000-0008-0000-00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14</xdr:row>
          <xdr:rowOff>0</xdr:rowOff>
        </xdr:from>
        <xdr:to>
          <xdr:col>6</xdr:col>
          <xdr:colOff>381000</xdr:colOff>
          <xdr:row>14</xdr:row>
          <xdr:rowOff>177800</xdr:rowOff>
        </xdr:to>
        <xdr:sp macro="" textlink="">
          <xdr:nvSpPr>
            <xdr:cNvPr id="2225" name="Option Button 1201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="" xmlns:a16="http://schemas.microsoft.com/office/drawing/2014/main" id="{00000000-0008-0000-00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15</xdr:row>
          <xdr:rowOff>0</xdr:rowOff>
        </xdr:from>
        <xdr:to>
          <xdr:col>6</xdr:col>
          <xdr:colOff>381000</xdr:colOff>
          <xdr:row>16</xdr:row>
          <xdr:rowOff>0</xdr:rowOff>
        </xdr:to>
        <xdr:sp macro="" textlink="">
          <xdr:nvSpPr>
            <xdr:cNvPr id="2227" name="Option Button 1203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="" xmlns:a16="http://schemas.microsoft.com/office/drawing/2014/main" id="{00000000-0008-0000-00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16</xdr:row>
          <xdr:rowOff>0</xdr:rowOff>
        </xdr:from>
        <xdr:to>
          <xdr:col>6</xdr:col>
          <xdr:colOff>381000</xdr:colOff>
          <xdr:row>17</xdr:row>
          <xdr:rowOff>0</xdr:rowOff>
        </xdr:to>
        <xdr:sp macro="" textlink="">
          <xdr:nvSpPr>
            <xdr:cNvPr id="2228" name="Option Button 1204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="" xmlns:a16="http://schemas.microsoft.com/office/drawing/2014/main" id="{00000000-0008-0000-00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17</xdr:row>
          <xdr:rowOff>0</xdr:rowOff>
        </xdr:from>
        <xdr:to>
          <xdr:col>6</xdr:col>
          <xdr:colOff>381000</xdr:colOff>
          <xdr:row>18</xdr:row>
          <xdr:rowOff>0</xdr:rowOff>
        </xdr:to>
        <xdr:sp macro="" textlink="">
          <xdr:nvSpPr>
            <xdr:cNvPr id="2229" name="Option Button 1205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="" xmlns:a16="http://schemas.microsoft.com/office/drawing/2014/main" id="{00000000-0008-0000-00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18</xdr:row>
          <xdr:rowOff>0</xdr:rowOff>
        </xdr:from>
        <xdr:to>
          <xdr:col>6</xdr:col>
          <xdr:colOff>381000</xdr:colOff>
          <xdr:row>19</xdr:row>
          <xdr:rowOff>0</xdr:rowOff>
        </xdr:to>
        <xdr:sp macro="" textlink="">
          <xdr:nvSpPr>
            <xdr:cNvPr id="2230" name="Option Button 1206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="" xmlns:a16="http://schemas.microsoft.com/office/drawing/2014/main" id="{00000000-0008-0000-00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19</xdr:row>
          <xdr:rowOff>0</xdr:rowOff>
        </xdr:from>
        <xdr:to>
          <xdr:col>6</xdr:col>
          <xdr:colOff>381000</xdr:colOff>
          <xdr:row>19</xdr:row>
          <xdr:rowOff>177800</xdr:rowOff>
        </xdr:to>
        <xdr:sp macro="" textlink="">
          <xdr:nvSpPr>
            <xdr:cNvPr id="2232" name="Option Button 1208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="" xmlns:a16="http://schemas.microsoft.com/office/drawing/2014/main" id="{00000000-0008-0000-00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20</xdr:row>
          <xdr:rowOff>0</xdr:rowOff>
        </xdr:from>
        <xdr:to>
          <xdr:col>6</xdr:col>
          <xdr:colOff>381000</xdr:colOff>
          <xdr:row>20</xdr:row>
          <xdr:rowOff>177800</xdr:rowOff>
        </xdr:to>
        <xdr:sp macro="" textlink="">
          <xdr:nvSpPr>
            <xdr:cNvPr id="2233" name="Option Button 1209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="" xmlns:a16="http://schemas.microsoft.com/office/drawing/2014/main" id="{00000000-0008-0000-00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6</xdr:col>
          <xdr:colOff>381000</xdr:colOff>
          <xdr:row>25</xdr:row>
          <xdr:rowOff>0</xdr:rowOff>
        </xdr:to>
        <xdr:sp macro="" textlink="">
          <xdr:nvSpPr>
            <xdr:cNvPr id="2237" name="Group Box 1213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="" xmlns:a16="http://schemas.microsoft.com/office/drawing/2014/main" id="{00000000-0008-0000-0000-0000B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22</xdr:row>
          <xdr:rowOff>127000</xdr:rowOff>
        </xdr:from>
        <xdr:to>
          <xdr:col>6</xdr:col>
          <xdr:colOff>368300</xdr:colOff>
          <xdr:row>25</xdr:row>
          <xdr:rowOff>38100</xdr:rowOff>
        </xdr:to>
        <xdr:sp macro="" textlink="">
          <xdr:nvSpPr>
            <xdr:cNvPr id="2242" name="Group Box 1218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="" xmlns:a16="http://schemas.microsoft.com/office/drawing/2014/main" id="{00000000-0008-0000-00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23</xdr:row>
          <xdr:rowOff>0</xdr:rowOff>
        </xdr:from>
        <xdr:to>
          <xdr:col>6</xdr:col>
          <xdr:colOff>381000</xdr:colOff>
          <xdr:row>24</xdr:row>
          <xdr:rowOff>0</xdr:rowOff>
        </xdr:to>
        <xdr:sp macro="" textlink="">
          <xdr:nvSpPr>
            <xdr:cNvPr id="2244" name="Option Button 1220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="" xmlns:a16="http://schemas.microsoft.com/office/drawing/2014/main" id="{00000000-0008-0000-00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24</xdr:row>
          <xdr:rowOff>0</xdr:rowOff>
        </xdr:from>
        <xdr:to>
          <xdr:col>6</xdr:col>
          <xdr:colOff>381000</xdr:colOff>
          <xdr:row>25</xdr:row>
          <xdr:rowOff>0</xdr:rowOff>
        </xdr:to>
        <xdr:sp macro="" textlink="">
          <xdr:nvSpPr>
            <xdr:cNvPr id="2246" name="Option Button 1222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="" xmlns:a16="http://schemas.microsoft.com/office/drawing/2014/main" id="{00000000-0008-0000-00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64</xdr:row>
          <xdr:rowOff>165100</xdr:rowOff>
        </xdr:from>
        <xdr:to>
          <xdr:col>6</xdr:col>
          <xdr:colOff>266700</xdr:colOff>
          <xdr:row>66</xdr:row>
          <xdr:rowOff>12700</xdr:rowOff>
        </xdr:to>
        <xdr:sp macro="" textlink="">
          <xdr:nvSpPr>
            <xdr:cNvPr id="2250" name="Check Box 1226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="" xmlns:a16="http://schemas.microsoft.com/office/drawing/2014/main" id="{00000000-0008-0000-00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66</xdr:row>
          <xdr:rowOff>0</xdr:rowOff>
        </xdr:from>
        <xdr:to>
          <xdr:col>6</xdr:col>
          <xdr:colOff>266700</xdr:colOff>
          <xdr:row>67</xdr:row>
          <xdr:rowOff>12700</xdr:rowOff>
        </xdr:to>
        <xdr:sp macro="" textlink="">
          <xdr:nvSpPr>
            <xdr:cNvPr id="2251" name="Check Box 1227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="" xmlns:a16="http://schemas.microsoft.com/office/drawing/2014/main" id="{00000000-0008-0000-00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66</xdr:row>
          <xdr:rowOff>165100</xdr:rowOff>
        </xdr:from>
        <xdr:to>
          <xdr:col>6</xdr:col>
          <xdr:colOff>342900</xdr:colOff>
          <xdr:row>68</xdr:row>
          <xdr:rowOff>0</xdr:rowOff>
        </xdr:to>
        <xdr:sp macro="" textlink="">
          <xdr:nvSpPr>
            <xdr:cNvPr id="2252" name="Check Box 1228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="" xmlns:a16="http://schemas.microsoft.com/office/drawing/2014/main" id="{00000000-0008-0000-00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635000</xdr:colOff>
          <xdr:row>69</xdr:row>
          <xdr:rowOff>0</xdr:rowOff>
        </xdr:from>
        <xdr:to>
          <xdr:col>6</xdr:col>
          <xdr:colOff>381000</xdr:colOff>
          <xdr:row>72</xdr:row>
          <xdr:rowOff>101600</xdr:rowOff>
        </xdr:to>
        <xdr:sp macro="" textlink="">
          <xdr:nvSpPr>
            <xdr:cNvPr id="2261" name="Group Box 1237" hidden="1">
              <a:extLst>
                <a:ext uri="{63B3BB69-23CF-44E3-9099-C40C66FF867C}">
                  <a14:compatExt spid="_x0000_s2261"/>
                </a:ext>
                <a:ext uri="{FF2B5EF4-FFF2-40B4-BE49-F238E27FC236}">
                  <a16:creationId xmlns="" xmlns:a16="http://schemas.microsoft.com/office/drawing/2014/main" id="{00000000-0008-0000-0000-0000D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69</xdr:row>
          <xdr:rowOff>0</xdr:rowOff>
        </xdr:from>
        <xdr:to>
          <xdr:col>6</xdr:col>
          <xdr:colOff>381000</xdr:colOff>
          <xdr:row>70</xdr:row>
          <xdr:rowOff>12700</xdr:rowOff>
        </xdr:to>
        <xdr:sp macro="" textlink="">
          <xdr:nvSpPr>
            <xdr:cNvPr id="2263" name="Option Button 1239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="" xmlns:a16="http://schemas.microsoft.com/office/drawing/2014/main" id="{00000000-0008-0000-0000-0000D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70</xdr:row>
          <xdr:rowOff>0</xdr:rowOff>
        </xdr:from>
        <xdr:to>
          <xdr:col>6</xdr:col>
          <xdr:colOff>381000</xdr:colOff>
          <xdr:row>71</xdr:row>
          <xdr:rowOff>0</xdr:rowOff>
        </xdr:to>
        <xdr:sp macro="" textlink="">
          <xdr:nvSpPr>
            <xdr:cNvPr id="2264" name="Option Button 1240" hidden="1">
              <a:extLst>
                <a:ext uri="{63B3BB69-23CF-44E3-9099-C40C66FF867C}">
                  <a14:compatExt spid="_x0000_s2264"/>
                </a:ext>
                <a:ext uri="{FF2B5EF4-FFF2-40B4-BE49-F238E27FC236}">
                  <a16:creationId xmlns="" xmlns:a16="http://schemas.microsoft.com/office/drawing/2014/main" id="{00000000-0008-0000-0000-0000D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71</xdr:row>
          <xdr:rowOff>0</xdr:rowOff>
        </xdr:from>
        <xdr:to>
          <xdr:col>6</xdr:col>
          <xdr:colOff>381000</xdr:colOff>
          <xdr:row>72</xdr:row>
          <xdr:rowOff>0</xdr:rowOff>
        </xdr:to>
        <xdr:sp macro="" textlink="">
          <xdr:nvSpPr>
            <xdr:cNvPr id="2265" name="Option Button 1241" hidden="1">
              <a:extLst>
                <a:ext uri="{63B3BB69-23CF-44E3-9099-C40C66FF867C}">
                  <a14:compatExt spid="_x0000_s2265"/>
                </a:ext>
                <a:ext uri="{FF2B5EF4-FFF2-40B4-BE49-F238E27FC236}">
                  <a16:creationId xmlns="" xmlns:a16="http://schemas.microsoft.com/office/drawing/2014/main" id="{00000000-0008-0000-0000-0000D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72</xdr:row>
          <xdr:rowOff>152400</xdr:rowOff>
        </xdr:from>
        <xdr:to>
          <xdr:col>6</xdr:col>
          <xdr:colOff>304800</xdr:colOff>
          <xdr:row>74</xdr:row>
          <xdr:rowOff>0</xdr:rowOff>
        </xdr:to>
        <xdr:sp macro="" textlink="">
          <xdr:nvSpPr>
            <xdr:cNvPr id="2270" name="Check Box 1246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="" xmlns:a16="http://schemas.microsoft.com/office/drawing/2014/main" id="{00000000-0008-0000-00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82</xdr:row>
          <xdr:rowOff>0</xdr:rowOff>
        </xdr:from>
        <xdr:to>
          <xdr:col>6</xdr:col>
          <xdr:colOff>381000</xdr:colOff>
          <xdr:row>82</xdr:row>
          <xdr:rowOff>177800</xdr:rowOff>
        </xdr:to>
        <xdr:sp macro="" textlink="">
          <xdr:nvSpPr>
            <xdr:cNvPr id="2272" name="Option Button 1248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="" xmlns:a16="http://schemas.microsoft.com/office/drawing/2014/main" id="{00000000-0008-0000-00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83</xdr:row>
          <xdr:rowOff>0</xdr:rowOff>
        </xdr:from>
        <xdr:to>
          <xdr:col>6</xdr:col>
          <xdr:colOff>355600</xdr:colOff>
          <xdr:row>84</xdr:row>
          <xdr:rowOff>12700</xdr:rowOff>
        </xdr:to>
        <xdr:sp macro="" textlink="">
          <xdr:nvSpPr>
            <xdr:cNvPr id="2273" name="Check Box 1249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="" xmlns:a16="http://schemas.microsoft.com/office/drawing/2014/main" id="{00000000-0008-0000-00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84</xdr:row>
          <xdr:rowOff>12700</xdr:rowOff>
        </xdr:from>
        <xdr:to>
          <xdr:col>6</xdr:col>
          <xdr:colOff>355600</xdr:colOff>
          <xdr:row>85</xdr:row>
          <xdr:rowOff>25400</xdr:rowOff>
        </xdr:to>
        <xdr:sp macro="" textlink="">
          <xdr:nvSpPr>
            <xdr:cNvPr id="2274" name="Check Box 1250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="" xmlns:a16="http://schemas.microsoft.com/office/drawing/2014/main" id="{00000000-0008-0000-0000-0000E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84</xdr:row>
          <xdr:rowOff>12700</xdr:rowOff>
        </xdr:from>
        <xdr:to>
          <xdr:col>6</xdr:col>
          <xdr:colOff>355600</xdr:colOff>
          <xdr:row>85</xdr:row>
          <xdr:rowOff>25400</xdr:rowOff>
        </xdr:to>
        <xdr:sp macro="" textlink="">
          <xdr:nvSpPr>
            <xdr:cNvPr id="2275" name="Check Box 1251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="" xmlns:a16="http://schemas.microsoft.com/office/drawing/2014/main" id="{00000000-0008-0000-0000-0000E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84</xdr:row>
          <xdr:rowOff>12700</xdr:rowOff>
        </xdr:from>
        <xdr:to>
          <xdr:col>6</xdr:col>
          <xdr:colOff>355600</xdr:colOff>
          <xdr:row>85</xdr:row>
          <xdr:rowOff>25400</xdr:rowOff>
        </xdr:to>
        <xdr:sp macro="" textlink="">
          <xdr:nvSpPr>
            <xdr:cNvPr id="2276" name="Check Box 1252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="" xmlns:a16="http://schemas.microsoft.com/office/drawing/2014/main" id="{00000000-0008-0000-00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9</xdr:row>
          <xdr:rowOff>0</xdr:rowOff>
        </xdr:from>
        <xdr:to>
          <xdr:col>6</xdr:col>
          <xdr:colOff>381000</xdr:colOff>
          <xdr:row>9</xdr:row>
          <xdr:rowOff>177800</xdr:rowOff>
        </xdr:to>
        <xdr:sp macro="" textlink="">
          <xdr:nvSpPr>
            <xdr:cNvPr id="2280" name="Option Button 1256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="" xmlns:a16="http://schemas.microsoft.com/office/drawing/2014/main" id="{00000000-0008-0000-0000-0000E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10</xdr:row>
          <xdr:rowOff>0</xdr:rowOff>
        </xdr:from>
        <xdr:to>
          <xdr:col>6</xdr:col>
          <xdr:colOff>381000</xdr:colOff>
          <xdr:row>10</xdr:row>
          <xdr:rowOff>177800</xdr:rowOff>
        </xdr:to>
        <xdr:sp macro="" textlink="">
          <xdr:nvSpPr>
            <xdr:cNvPr id="2282" name="Option Button 1258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="" xmlns:a16="http://schemas.microsoft.com/office/drawing/2014/main" id="{00000000-0008-0000-00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87</xdr:row>
          <xdr:rowOff>0</xdr:rowOff>
        </xdr:from>
        <xdr:to>
          <xdr:col>6</xdr:col>
          <xdr:colOff>381000</xdr:colOff>
          <xdr:row>88</xdr:row>
          <xdr:rowOff>0</xdr:rowOff>
        </xdr:to>
        <xdr:sp macro="" textlink="">
          <xdr:nvSpPr>
            <xdr:cNvPr id="2284" name="Check Box 1260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="" xmlns:a16="http://schemas.microsoft.com/office/drawing/2014/main" id="{00000000-0008-0000-00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0" Type="http://schemas.openxmlformats.org/officeDocument/2006/relationships/ctrlProp" Target="../ctrlProps/ctrlProp7.xml"/><Relationship Id="rId11" Type="http://schemas.openxmlformats.org/officeDocument/2006/relationships/ctrlProp" Target="../ctrlProps/ctrlProp8.xml"/><Relationship Id="rId12" Type="http://schemas.openxmlformats.org/officeDocument/2006/relationships/ctrlProp" Target="../ctrlProps/ctrlProp9.xml"/><Relationship Id="rId13" Type="http://schemas.openxmlformats.org/officeDocument/2006/relationships/ctrlProp" Target="../ctrlProps/ctrlProp10.xml"/><Relationship Id="rId14" Type="http://schemas.openxmlformats.org/officeDocument/2006/relationships/ctrlProp" Target="../ctrlProps/ctrlProp11.xml"/><Relationship Id="rId15" Type="http://schemas.openxmlformats.org/officeDocument/2006/relationships/ctrlProp" Target="../ctrlProps/ctrlProp12.xml"/><Relationship Id="rId16" Type="http://schemas.openxmlformats.org/officeDocument/2006/relationships/ctrlProp" Target="../ctrlProps/ctrlProp13.xml"/><Relationship Id="rId17" Type="http://schemas.openxmlformats.org/officeDocument/2006/relationships/ctrlProp" Target="../ctrlProps/ctrlProp14.xml"/><Relationship Id="rId18" Type="http://schemas.openxmlformats.org/officeDocument/2006/relationships/ctrlProp" Target="../ctrlProps/ctrlProp15.xml"/><Relationship Id="rId19" Type="http://schemas.openxmlformats.org/officeDocument/2006/relationships/ctrlProp" Target="../ctrlProps/ctrlProp16.xml"/><Relationship Id="rId60" Type="http://schemas.openxmlformats.org/officeDocument/2006/relationships/ctrlProp" Target="../ctrlProps/ctrlProp57.xml"/><Relationship Id="rId61" Type="http://schemas.openxmlformats.org/officeDocument/2006/relationships/ctrlProp" Target="../ctrlProps/ctrlProp58.xml"/><Relationship Id="rId62" Type="http://schemas.openxmlformats.org/officeDocument/2006/relationships/ctrlProp" Target="../ctrlProps/ctrlProp59.xml"/><Relationship Id="rId63" Type="http://schemas.openxmlformats.org/officeDocument/2006/relationships/ctrlProp" Target="../ctrlProps/ctrlProp60.xml"/><Relationship Id="rId64" Type="http://schemas.openxmlformats.org/officeDocument/2006/relationships/ctrlProp" Target="../ctrlProps/ctrlProp61.xml"/><Relationship Id="rId65" Type="http://schemas.openxmlformats.org/officeDocument/2006/relationships/ctrlProp" Target="../ctrlProps/ctrlProp62.xml"/><Relationship Id="rId66" Type="http://schemas.openxmlformats.org/officeDocument/2006/relationships/ctrlProp" Target="../ctrlProps/ctrlProp63.xml"/><Relationship Id="rId67" Type="http://schemas.openxmlformats.org/officeDocument/2006/relationships/ctrlProp" Target="../ctrlProps/ctrlProp64.xml"/><Relationship Id="rId68" Type="http://schemas.openxmlformats.org/officeDocument/2006/relationships/ctrlProp" Target="../ctrlProps/ctrlProp65.xml"/><Relationship Id="rId69" Type="http://schemas.openxmlformats.org/officeDocument/2006/relationships/ctrlProp" Target="../ctrlProps/ctrlProp66.xml"/><Relationship Id="rId120" Type="http://schemas.openxmlformats.org/officeDocument/2006/relationships/ctrlProp" Target="../ctrlProps/ctrlProp117.xml"/><Relationship Id="rId121" Type="http://schemas.openxmlformats.org/officeDocument/2006/relationships/ctrlProp" Target="../ctrlProps/ctrlProp118.xml"/><Relationship Id="rId122" Type="http://schemas.openxmlformats.org/officeDocument/2006/relationships/ctrlProp" Target="../ctrlProps/ctrlProp119.xml"/><Relationship Id="rId123" Type="http://schemas.openxmlformats.org/officeDocument/2006/relationships/ctrlProp" Target="../ctrlProps/ctrlProp120.xml"/><Relationship Id="rId124" Type="http://schemas.openxmlformats.org/officeDocument/2006/relationships/ctrlProp" Target="../ctrlProps/ctrlProp121.xml"/><Relationship Id="rId125" Type="http://schemas.openxmlformats.org/officeDocument/2006/relationships/ctrlProp" Target="../ctrlProps/ctrlProp122.xml"/><Relationship Id="rId126" Type="http://schemas.openxmlformats.org/officeDocument/2006/relationships/ctrlProp" Target="../ctrlProps/ctrlProp123.xml"/><Relationship Id="rId127" Type="http://schemas.openxmlformats.org/officeDocument/2006/relationships/ctrlProp" Target="../ctrlProps/ctrlProp124.xml"/><Relationship Id="rId128" Type="http://schemas.openxmlformats.org/officeDocument/2006/relationships/ctrlProp" Target="../ctrlProps/ctrlProp125.xml"/><Relationship Id="rId129" Type="http://schemas.openxmlformats.org/officeDocument/2006/relationships/ctrlProp" Target="../ctrlProps/ctrlProp126.xml"/><Relationship Id="rId40" Type="http://schemas.openxmlformats.org/officeDocument/2006/relationships/ctrlProp" Target="../ctrlProps/ctrlProp37.xml"/><Relationship Id="rId41" Type="http://schemas.openxmlformats.org/officeDocument/2006/relationships/ctrlProp" Target="../ctrlProps/ctrlProp38.xml"/><Relationship Id="rId42" Type="http://schemas.openxmlformats.org/officeDocument/2006/relationships/ctrlProp" Target="../ctrlProps/ctrlProp39.xml"/><Relationship Id="rId90" Type="http://schemas.openxmlformats.org/officeDocument/2006/relationships/ctrlProp" Target="../ctrlProps/ctrlProp87.xml"/><Relationship Id="rId91" Type="http://schemas.openxmlformats.org/officeDocument/2006/relationships/ctrlProp" Target="../ctrlProps/ctrlProp88.xml"/><Relationship Id="rId92" Type="http://schemas.openxmlformats.org/officeDocument/2006/relationships/ctrlProp" Target="../ctrlProps/ctrlProp89.xml"/><Relationship Id="rId93" Type="http://schemas.openxmlformats.org/officeDocument/2006/relationships/ctrlProp" Target="../ctrlProps/ctrlProp90.xml"/><Relationship Id="rId94" Type="http://schemas.openxmlformats.org/officeDocument/2006/relationships/ctrlProp" Target="../ctrlProps/ctrlProp91.xml"/><Relationship Id="rId95" Type="http://schemas.openxmlformats.org/officeDocument/2006/relationships/ctrlProp" Target="../ctrlProps/ctrlProp92.xml"/><Relationship Id="rId96" Type="http://schemas.openxmlformats.org/officeDocument/2006/relationships/ctrlProp" Target="../ctrlProps/ctrlProp93.xml"/><Relationship Id="rId101" Type="http://schemas.openxmlformats.org/officeDocument/2006/relationships/ctrlProp" Target="../ctrlProps/ctrlProp98.xml"/><Relationship Id="rId102" Type="http://schemas.openxmlformats.org/officeDocument/2006/relationships/ctrlProp" Target="../ctrlProps/ctrlProp99.xml"/><Relationship Id="rId103" Type="http://schemas.openxmlformats.org/officeDocument/2006/relationships/ctrlProp" Target="../ctrlProps/ctrlProp100.xml"/><Relationship Id="rId104" Type="http://schemas.openxmlformats.org/officeDocument/2006/relationships/ctrlProp" Target="../ctrlProps/ctrlProp101.xml"/><Relationship Id="rId105" Type="http://schemas.openxmlformats.org/officeDocument/2006/relationships/ctrlProp" Target="../ctrlProps/ctrlProp102.xml"/><Relationship Id="rId106" Type="http://schemas.openxmlformats.org/officeDocument/2006/relationships/ctrlProp" Target="../ctrlProps/ctrlProp103.xml"/><Relationship Id="rId107" Type="http://schemas.openxmlformats.org/officeDocument/2006/relationships/ctrlProp" Target="../ctrlProps/ctrlProp104.xml"/><Relationship Id="rId108" Type="http://schemas.openxmlformats.org/officeDocument/2006/relationships/ctrlProp" Target="../ctrlProps/ctrlProp105.xml"/><Relationship Id="rId109" Type="http://schemas.openxmlformats.org/officeDocument/2006/relationships/ctrlProp" Target="../ctrlProps/ctrlProp106.xml"/><Relationship Id="rId97" Type="http://schemas.openxmlformats.org/officeDocument/2006/relationships/ctrlProp" Target="../ctrlProps/ctrlProp94.xml"/><Relationship Id="rId98" Type="http://schemas.openxmlformats.org/officeDocument/2006/relationships/ctrlProp" Target="../ctrlProps/ctrlProp95.xml"/><Relationship Id="rId99" Type="http://schemas.openxmlformats.org/officeDocument/2006/relationships/ctrlProp" Target="../ctrlProps/ctrlProp96.xml"/><Relationship Id="rId43" Type="http://schemas.openxmlformats.org/officeDocument/2006/relationships/ctrlProp" Target="../ctrlProps/ctrlProp40.xml"/><Relationship Id="rId44" Type="http://schemas.openxmlformats.org/officeDocument/2006/relationships/ctrlProp" Target="../ctrlProps/ctrlProp41.xml"/><Relationship Id="rId45" Type="http://schemas.openxmlformats.org/officeDocument/2006/relationships/ctrlProp" Target="../ctrlProps/ctrlProp42.xml"/><Relationship Id="rId46" Type="http://schemas.openxmlformats.org/officeDocument/2006/relationships/ctrlProp" Target="../ctrlProps/ctrlProp43.xml"/><Relationship Id="rId47" Type="http://schemas.openxmlformats.org/officeDocument/2006/relationships/ctrlProp" Target="../ctrlProps/ctrlProp44.xml"/><Relationship Id="rId48" Type="http://schemas.openxmlformats.org/officeDocument/2006/relationships/ctrlProp" Target="../ctrlProps/ctrlProp45.xml"/><Relationship Id="rId49" Type="http://schemas.openxmlformats.org/officeDocument/2006/relationships/ctrlProp" Target="../ctrlProps/ctrlProp46.xml"/><Relationship Id="rId100" Type="http://schemas.openxmlformats.org/officeDocument/2006/relationships/ctrlProp" Target="../ctrlProps/ctrlProp97.xml"/><Relationship Id="rId20" Type="http://schemas.openxmlformats.org/officeDocument/2006/relationships/ctrlProp" Target="../ctrlProps/ctrlProp17.xml"/><Relationship Id="rId21" Type="http://schemas.openxmlformats.org/officeDocument/2006/relationships/ctrlProp" Target="../ctrlProps/ctrlProp18.xml"/><Relationship Id="rId22" Type="http://schemas.openxmlformats.org/officeDocument/2006/relationships/ctrlProp" Target="../ctrlProps/ctrlProp19.xml"/><Relationship Id="rId70" Type="http://schemas.openxmlformats.org/officeDocument/2006/relationships/ctrlProp" Target="../ctrlProps/ctrlProp67.xml"/><Relationship Id="rId71" Type="http://schemas.openxmlformats.org/officeDocument/2006/relationships/ctrlProp" Target="../ctrlProps/ctrlProp68.xml"/><Relationship Id="rId72" Type="http://schemas.openxmlformats.org/officeDocument/2006/relationships/ctrlProp" Target="../ctrlProps/ctrlProp69.xml"/><Relationship Id="rId73" Type="http://schemas.openxmlformats.org/officeDocument/2006/relationships/ctrlProp" Target="../ctrlProps/ctrlProp70.xml"/><Relationship Id="rId74" Type="http://schemas.openxmlformats.org/officeDocument/2006/relationships/ctrlProp" Target="../ctrlProps/ctrlProp71.xml"/><Relationship Id="rId75" Type="http://schemas.openxmlformats.org/officeDocument/2006/relationships/ctrlProp" Target="../ctrlProps/ctrlProp72.xml"/><Relationship Id="rId76" Type="http://schemas.openxmlformats.org/officeDocument/2006/relationships/ctrlProp" Target="../ctrlProps/ctrlProp73.xml"/><Relationship Id="rId77" Type="http://schemas.openxmlformats.org/officeDocument/2006/relationships/ctrlProp" Target="../ctrlProps/ctrlProp74.xml"/><Relationship Id="rId78" Type="http://schemas.openxmlformats.org/officeDocument/2006/relationships/ctrlProp" Target="../ctrlProps/ctrlProp75.xml"/><Relationship Id="rId79" Type="http://schemas.openxmlformats.org/officeDocument/2006/relationships/ctrlProp" Target="../ctrlProps/ctrlProp76.xml"/><Relationship Id="rId23" Type="http://schemas.openxmlformats.org/officeDocument/2006/relationships/ctrlProp" Target="../ctrlProps/ctrlProp20.xml"/><Relationship Id="rId24" Type="http://schemas.openxmlformats.org/officeDocument/2006/relationships/ctrlProp" Target="../ctrlProps/ctrlProp21.xml"/><Relationship Id="rId25" Type="http://schemas.openxmlformats.org/officeDocument/2006/relationships/ctrlProp" Target="../ctrlProps/ctrlProp22.xml"/><Relationship Id="rId26" Type="http://schemas.openxmlformats.org/officeDocument/2006/relationships/ctrlProp" Target="../ctrlProps/ctrlProp23.xml"/><Relationship Id="rId27" Type="http://schemas.openxmlformats.org/officeDocument/2006/relationships/ctrlProp" Target="../ctrlProps/ctrlProp24.xml"/><Relationship Id="rId28" Type="http://schemas.openxmlformats.org/officeDocument/2006/relationships/ctrlProp" Target="../ctrlProps/ctrlProp25.xml"/><Relationship Id="rId29" Type="http://schemas.openxmlformats.org/officeDocument/2006/relationships/ctrlProp" Target="../ctrlProps/ctrlProp26.xml"/><Relationship Id="rId130" Type="http://schemas.openxmlformats.org/officeDocument/2006/relationships/ctrlProp" Target="../ctrlProps/ctrlProp127.xml"/><Relationship Id="rId131" Type="http://schemas.openxmlformats.org/officeDocument/2006/relationships/ctrlProp" Target="../ctrlProps/ctrlProp128.xml"/><Relationship Id="rId132" Type="http://schemas.openxmlformats.org/officeDocument/2006/relationships/ctrlProp" Target="../ctrlProps/ctrlProp129.xml"/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Relationship Id="rId4" Type="http://schemas.openxmlformats.org/officeDocument/2006/relationships/ctrlProp" Target="../ctrlProps/ctrlProp1.xml"/><Relationship Id="rId5" Type="http://schemas.openxmlformats.org/officeDocument/2006/relationships/ctrlProp" Target="../ctrlProps/ctrlProp2.xml"/><Relationship Id="rId6" Type="http://schemas.openxmlformats.org/officeDocument/2006/relationships/ctrlProp" Target="../ctrlProps/ctrlProp3.xml"/><Relationship Id="rId7" Type="http://schemas.openxmlformats.org/officeDocument/2006/relationships/ctrlProp" Target="../ctrlProps/ctrlProp4.xml"/><Relationship Id="rId8" Type="http://schemas.openxmlformats.org/officeDocument/2006/relationships/ctrlProp" Target="../ctrlProps/ctrlProp5.xml"/><Relationship Id="rId9" Type="http://schemas.openxmlformats.org/officeDocument/2006/relationships/ctrlProp" Target="../ctrlProps/ctrlProp6.xml"/><Relationship Id="rId50" Type="http://schemas.openxmlformats.org/officeDocument/2006/relationships/ctrlProp" Target="../ctrlProps/ctrlProp47.xml"/><Relationship Id="rId51" Type="http://schemas.openxmlformats.org/officeDocument/2006/relationships/ctrlProp" Target="../ctrlProps/ctrlProp48.xml"/><Relationship Id="rId52" Type="http://schemas.openxmlformats.org/officeDocument/2006/relationships/ctrlProp" Target="../ctrlProps/ctrlProp49.xml"/><Relationship Id="rId53" Type="http://schemas.openxmlformats.org/officeDocument/2006/relationships/ctrlProp" Target="../ctrlProps/ctrlProp50.xml"/><Relationship Id="rId54" Type="http://schemas.openxmlformats.org/officeDocument/2006/relationships/ctrlProp" Target="../ctrlProps/ctrlProp51.xml"/><Relationship Id="rId55" Type="http://schemas.openxmlformats.org/officeDocument/2006/relationships/ctrlProp" Target="../ctrlProps/ctrlProp52.xml"/><Relationship Id="rId56" Type="http://schemas.openxmlformats.org/officeDocument/2006/relationships/ctrlProp" Target="../ctrlProps/ctrlProp53.xml"/><Relationship Id="rId57" Type="http://schemas.openxmlformats.org/officeDocument/2006/relationships/ctrlProp" Target="../ctrlProps/ctrlProp54.xml"/><Relationship Id="rId58" Type="http://schemas.openxmlformats.org/officeDocument/2006/relationships/ctrlProp" Target="../ctrlProps/ctrlProp55.xml"/><Relationship Id="rId59" Type="http://schemas.openxmlformats.org/officeDocument/2006/relationships/ctrlProp" Target="../ctrlProps/ctrlProp56.xml"/><Relationship Id="rId110" Type="http://schemas.openxmlformats.org/officeDocument/2006/relationships/ctrlProp" Target="../ctrlProps/ctrlProp107.xml"/><Relationship Id="rId111" Type="http://schemas.openxmlformats.org/officeDocument/2006/relationships/ctrlProp" Target="../ctrlProps/ctrlProp108.xml"/><Relationship Id="rId112" Type="http://schemas.openxmlformats.org/officeDocument/2006/relationships/ctrlProp" Target="../ctrlProps/ctrlProp109.xml"/><Relationship Id="rId113" Type="http://schemas.openxmlformats.org/officeDocument/2006/relationships/ctrlProp" Target="../ctrlProps/ctrlProp110.xml"/><Relationship Id="rId114" Type="http://schemas.openxmlformats.org/officeDocument/2006/relationships/ctrlProp" Target="../ctrlProps/ctrlProp111.xml"/><Relationship Id="rId115" Type="http://schemas.openxmlformats.org/officeDocument/2006/relationships/ctrlProp" Target="../ctrlProps/ctrlProp112.xml"/><Relationship Id="rId116" Type="http://schemas.openxmlformats.org/officeDocument/2006/relationships/ctrlProp" Target="../ctrlProps/ctrlProp113.xml"/><Relationship Id="rId117" Type="http://schemas.openxmlformats.org/officeDocument/2006/relationships/ctrlProp" Target="../ctrlProps/ctrlProp114.xml"/><Relationship Id="rId118" Type="http://schemas.openxmlformats.org/officeDocument/2006/relationships/ctrlProp" Target="../ctrlProps/ctrlProp115.xml"/><Relationship Id="rId119" Type="http://schemas.openxmlformats.org/officeDocument/2006/relationships/ctrlProp" Target="../ctrlProps/ctrlProp116.xml"/><Relationship Id="rId30" Type="http://schemas.openxmlformats.org/officeDocument/2006/relationships/ctrlProp" Target="../ctrlProps/ctrlProp27.xml"/><Relationship Id="rId31" Type="http://schemas.openxmlformats.org/officeDocument/2006/relationships/ctrlProp" Target="../ctrlProps/ctrlProp28.xml"/><Relationship Id="rId32" Type="http://schemas.openxmlformats.org/officeDocument/2006/relationships/ctrlProp" Target="../ctrlProps/ctrlProp29.xml"/><Relationship Id="rId33" Type="http://schemas.openxmlformats.org/officeDocument/2006/relationships/ctrlProp" Target="../ctrlProps/ctrlProp30.xml"/><Relationship Id="rId34" Type="http://schemas.openxmlformats.org/officeDocument/2006/relationships/ctrlProp" Target="../ctrlProps/ctrlProp31.xml"/><Relationship Id="rId35" Type="http://schemas.openxmlformats.org/officeDocument/2006/relationships/ctrlProp" Target="../ctrlProps/ctrlProp32.xml"/><Relationship Id="rId36" Type="http://schemas.openxmlformats.org/officeDocument/2006/relationships/ctrlProp" Target="../ctrlProps/ctrlProp33.xml"/><Relationship Id="rId37" Type="http://schemas.openxmlformats.org/officeDocument/2006/relationships/ctrlProp" Target="../ctrlProps/ctrlProp34.xml"/><Relationship Id="rId38" Type="http://schemas.openxmlformats.org/officeDocument/2006/relationships/ctrlProp" Target="../ctrlProps/ctrlProp35.xml"/><Relationship Id="rId39" Type="http://schemas.openxmlformats.org/officeDocument/2006/relationships/ctrlProp" Target="../ctrlProps/ctrlProp36.xml"/><Relationship Id="rId80" Type="http://schemas.openxmlformats.org/officeDocument/2006/relationships/ctrlProp" Target="../ctrlProps/ctrlProp77.xml"/><Relationship Id="rId81" Type="http://schemas.openxmlformats.org/officeDocument/2006/relationships/ctrlProp" Target="../ctrlProps/ctrlProp78.xml"/><Relationship Id="rId82" Type="http://schemas.openxmlformats.org/officeDocument/2006/relationships/ctrlProp" Target="../ctrlProps/ctrlProp79.xml"/><Relationship Id="rId83" Type="http://schemas.openxmlformats.org/officeDocument/2006/relationships/ctrlProp" Target="../ctrlProps/ctrlProp80.xml"/><Relationship Id="rId84" Type="http://schemas.openxmlformats.org/officeDocument/2006/relationships/ctrlProp" Target="../ctrlProps/ctrlProp81.xml"/><Relationship Id="rId85" Type="http://schemas.openxmlformats.org/officeDocument/2006/relationships/ctrlProp" Target="../ctrlProps/ctrlProp82.xml"/><Relationship Id="rId86" Type="http://schemas.openxmlformats.org/officeDocument/2006/relationships/ctrlProp" Target="../ctrlProps/ctrlProp83.xml"/><Relationship Id="rId87" Type="http://schemas.openxmlformats.org/officeDocument/2006/relationships/ctrlProp" Target="../ctrlProps/ctrlProp84.xml"/><Relationship Id="rId88" Type="http://schemas.openxmlformats.org/officeDocument/2006/relationships/ctrlProp" Target="../ctrlProps/ctrlProp85.xml"/><Relationship Id="rId89" Type="http://schemas.openxmlformats.org/officeDocument/2006/relationships/ctrlProp" Target="../ctrlProps/ctrlProp8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T192"/>
  <sheetViews>
    <sheetView showGridLines="0" tabSelected="1" zoomScale="150" zoomScaleNormal="150" zoomScalePageLayoutView="150" workbookViewId="0">
      <selection activeCell="C5" sqref="C5"/>
    </sheetView>
  </sheetViews>
  <sheetFormatPr baseColWidth="10" defaultColWidth="19.83203125" defaultRowHeight="15" x14ac:dyDescent="0.2"/>
  <cols>
    <col min="1" max="1" width="2.6640625" style="156" customWidth="1"/>
    <col min="2" max="2" width="25.5" style="148" customWidth="1"/>
    <col min="3" max="3" width="21.1640625" style="148" customWidth="1"/>
    <col min="4" max="4" width="33.5" style="148" customWidth="1"/>
    <col min="5" max="5" width="9.5" style="149" customWidth="1"/>
    <col min="6" max="6" width="4.33203125" style="148" customWidth="1"/>
    <col min="7" max="7" width="8.5" style="217" customWidth="1"/>
    <col min="8" max="8" width="22.6640625" style="150" hidden="1" customWidth="1"/>
    <col min="9" max="9" width="7.6640625" style="148" hidden="1" customWidth="1"/>
    <col min="10" max="10" width="10.6640625" style="151" customWidth="1"/>
    <col min="11" max="12" width="19.83203125" style="151" customWidth="1"/>
    <col min="13" max="16384" width="19.83203125" style="151"/>
  </cols>
  <sheetData>
    <row r="1" spans="1:19" ht="99" customHeight="1" x14ac:dyDescent="0.45">
      <c r="A1" s="219" t="s">
        <v>163</v>
      </c>
      <c r="B1" s="220"/>
      <c r="C1" s="220"/>
      <c r="D1" s="220"/>
      <c r="E1" s="221"/>
      <c r="F1" s="220"/>
      <c r="G1" s="222"/>
      <c r="R1" s="152"/>
    </row>
    <row r="2" spans="1:19" ht="15" customHeight="1" x14ac:dyDescent="0.25">
      <c r="A2" s="223"/>
      <c r="B2" s="220"/>
      <c r="C2" s="220"/>
      <c r="D2" s="269" t="s">
        <v>19</v>
      </c>
      <c r="E2" s="269"/>
      <c r="F2" s="269"/>
      <c r="G2" s="13">
        <v>451964</v>
      </c>
      <c r="I2" s="154"/>
      <c r="R2" s="155"/>
      <c r="S2" s="155"/>
    </row>
    <row r="3" spans="1:19" x14ac:dyDescent="0.2">
      <c r="B3" s="157" t="s">
        <v>55</v>
      </c>
      <c r="C3" s="158"/>
      <c r="D3" s="270" t="s">
        <v>27</v>
      </c>
      <c r="E3" s="271"/>
      <c r="F3" s="271"/>
      <c r="G3" s="13">
        <f>SUM(G10:G157)</f>
        <v>0</v>
      </c>
      <c r="R3" s="155"/>
    </row>
    <row r="4" spans="1:19" ht="16" thickBot="1" x14ac:dyDescent="0.25">
      <c r="B4" s="159" t="s">
        <v>32</v>
      </c>
      <c r="C4" s="160"/>
      <c r="D4" s="270" t="s">
        <v>30</v>
      </c>
      <c r="E4" s="271"/>
      <c r="F4" s="271"/>
      <c r="G4" s="14">
        <f>SUM(G158:G167)</f>
        <v>0</v>
      </c>
      <c r="R4" s="155"/>
    </row>
    <row r="5" spans="1:19" x14ac:dyDescent="0.2">
      <c r="B5" s="159" t="s">
        <v>54</v>
      </c>
      <c r="C5" s="158"/>
      <c r="D5" s="272" t="s">
        <v>13</v>
      </c>
      <c r="E5" s="273"/>
      <c r="F5" s="273"/>
      <c r="G5" s="13">
        <f>SUM(G2:G4)</f>
        <v>451964</v>
      </c>
      <c r="R5" s="155"/>
    </row>
    <row r="6" spans="1:19" x14ac:dyDescent="0.2">
      <c r="B6" s="159" t="s">
        <v>56</v>
      </c>
      <c r="C6" s="161"/>
      <c r="D6" s="274"/>
      <c r="E6" s="274"/>
      <c r="F6" s="274"/>
      <c r="G6" s="153"/>
      <c r="L6" s="162"/>
      <c r="R6" s="155"/>
    </row>
    <row r="7" spans="1:19" ht="16" thickBot="1" x14ac:dyDescent="0.25">
      <c r="B7" s="159" t="s">
        <v>53</v>
      </c>
      <c r="C7" s="163"/>
      <c r="D7" s="256"/>
      <c r="E7" s="257"/>
      <c r="F7" s="257"/>
      <c r="G7" s="164"/>
      <c r="R7" s="155"/>
    </row>
    <row r="8" spans="1:19" ht="18" customHeight="1" x14ac:dyDescent="0.2">
      <c r="A8" s="165" t="s">
        <v>0</v>
      </c>
      <c r="B8" s="166"/>
      <c r="C8" s="166"/>
      <c r="D8" s="166"/>
      <c r="E8" s="167"/>
      <c r="F8" s="166"/>
      <c r="G8" s="168"/>
      <c r="I8" s="79"/>
      <c r="R8" s="155"/>
    </row>
    <row r="9" spans="1:19" x14ac:dyDescent="0.2">
      <c r="A9" s="258" t="s">
        <v>63</v>
      </c>
      <c r="B9" s="259"/>
      <c r="C9" s="259"/>
      <c r="D9" s="259"/>
      <c r="E9" s="259"/>
      <c r="F9" s="259"/>
      <c r="G9" s="260"/>
      <c r="H9" s="169" t="s">
        <v>81</v>
      </c>
      <c r="I9" s="79"/>
      <c r="R9" s="155"/>
    </row>
    <row r="10" spans="1:19" ht="15" customHeight="1" x14ac:dyDescent="0.2">
      <c r="A10" s="42"/>
      <c r="B10" s="230" t="s">
        <v>65</v>
      </c>
      <c r="C10" s="231"/>
      <c r="D10" s="231"/>
      <c r="E10" s="4" t="s">
        <v>6</v>
      </c>
      <c r="F10" s="21"/>
      <c r="G10" s="36" t="str">
        <f>INDEX(E10:E11,I10)</f>
        <v>STD</v>
      </c>
      <c r="H10" s="150">
        <v>10</v>
      </c>
      <c r="I10" s="170">
        <v>1</v>
      </c>
      <c r="R10" s="155"/>
    </row>
    <row r="11" spans="1:19" ht="15" customHeight="1" x14ac:dyDescent="0.2">
      <c r="A11" s="42"/>
      <c r="B11" s="240" t="s">
        <v>66</v>
      </c>
      <c r="C11" s="241"/>
      <c r="D11" s="241"/>
      <c r="E11" s="6">
        <v>4200</v>
      </c>
      <c r="F11" s="24"/>
      <c r="G11" s="97"/>
      <c r="H11" s="150">
        <v>20</v>
      </c>
      <c r="R11" s="155"/>
    </row>
    <row r="12" spans="1:19" s="172" customFormat="1" x14ac:dyDescent="0.2">
      <c r="A12" s="120" t="s">
        <v>46</v>
      </c>
      <c r="B12" s="54"/>
      <c r="C12" s="54"/>
      <c r="D12" s="54"/>
      <c r="E12" s="55"/>
      <c r="F12" s="60"/>
      <c r="G12" s="57"/>
      <c r="H12" s="171"/>
      <c r="I12" s="58"/>
      <c r="R12" s="173"/>
    </row>
    <row r="13" spans="1:19" x14ac:dyDescent="0.2">
      <c r="A13" s="42"/>
      <c r="B13" s="103" t="s">
        <v>28</v>
      </c>
      <c r="C13" s="104"/>
      <c r="D13" s="104"/>
      <c r="E13" s="20" t="s">
        <v>1</v>
      </c>
      <c r="F13" s="21"/>
      <c r="G13" s="36" t="str">
        <f>INDEX(E13:E21,I13)</f>
        <v>NC</v>
      </c>
      <c r="H13" s="150">
        <v>40</v>
      </c>
      <c r="I13" s="174">
        <v>1</v>
      </c>
      <c r="S13" s="175"/>
    </row>
    <row r="14" spans="1:19" ht="13.5" customHeight="1" x14ac:dyDescent="0.2">
      <c r="A14" s="42"/>
      <c r="B14" s="108" t="s">
        <v>117</v>
      </c>
      <c r="C14" s="107"/>
      <c r="D14" s="107"/>
      <c r="E14" s="2">
        <v>1124</v>
      </c>
      <c r="F14" s="22"/>
      <c r="G14" s="37"/>
      <c r="H14" s="177">
        <v>50</v>
      </c>
      <c r="I14" s="178"/>
      <c r="S14" s="175"/>
    </row>
    <row r="15" spans="1:19" ht="15" customHeight="1" x14ac:dyDescent="0.2">
      <c r="A15" s="42"/>
      <c r="B15" s="244" t="s">
        <v>141</v>
      </c>
      <c r="C15" s="239"/>
      <c r="D15" s="239"/>
      <c r="E15" s="2">
        <v>1124</v>
      </c>
      <c r="F15" s="25"/>
      <c r="G15" s="38"/>
      <c r="H15" s="150">
        <v>60</v>
      </c>
      <c r="I15" s="174"/>
      <c r="S15" s="175"/>
    </row>
    <row r="16" spans="1:19" x14ac:dyDescent="0.2">
      <c r="A16" s="42"/>
      <c r="B16" s="244" t="s">
        <v>164</v>
      </c>
      <c r="C16" s="239"/>
      <c r="D16" s="239"/>
      <c r="E16" s="2">
        <v>2809</v>
      </c>
      <c r="F16" s="22"/>
      <c r="G16" s="37"/>
      <c r="H16" s="150">
        <v>70</v>
      </c>
      <c r="I16" s="174"/>
      <c r="S16" s="175"/>
    </row>
    <row r="17" spans="1:19" x14ac:dyDescent="0.2">
      <c r="A17" s="42"/>
      <c r="B17" s="244" t="s">
        <v>142</v>
      </c>
      <c r="C17" s="239"/>
      <c r="D17" s="239"/>
      <c r="E17" s="2">
        <v>5648</v>
      </c>
      <c r="F17" s="22"/>
      <c r="G17" s="37"/>
      <c r="H17" s="150">
        <v>80</v>
      </c>
      <c r="I17" s="174"/>
      <c r="S17" s="175"/>
    </row>
    <row r="18" spans="1:19" x14ac:dyDescent="0.2">
      <c r="A18" s="42"/>
      <c r="B18" s="244" t="s">
        <v>114</v>
      </c>
      <c r="C18" s="239"/>
      <c r="D18" s="239"/>
      <c r="E18" s="2">
        <v>5648</v>
      </c>
      <c r="F18" s="22"/>
      <c r="G18" s="37"/>
      <c r="H18" s="150">
        <v>90</v>
      </c>
      <c r="I18" s="174"/>
      <c r="S18" s="175"/>
    </row>
    <row r="19" spans="1:19" x14ac:dyDescent="0.2">
      <c r="A19" s="42"/>
      <c r="B19" s="244" t="s">
        <v>165</v>
      </c>
      <c r="C19" s="239"/>
      <c r="D19" s="239"/>
      <c r="E19" s="2">
        <v>5648</v>
      </c>
      <c r="F19" s="22"/>
      <c r="G19" s="37"/>
      <c r="H19" s="150">
        <v>110</v>
      </c>
      <c r="I19" s="174"/>
      <c r="S19" s="175"/>
    </row>
    <row r="20" spans="1:19" ht="15" customHeight="1" x14ac:dyDescent="0.2">
      <c r="A20" s="42"/>
      <c r="B20" s="244" t="s">
        <v>115</v>
      </c>
      <c r="C20" s="239"/>
      <c r="D20" s="239"/>
      <c r="E20" s="2">
        <v>8426</v>
      </c>
      <c r="F20" s="22"/>
      <c r="G20" s="37"/>
      <c r="H20" s="150">
        <v>120</v>
      </c>
      <c r="I20" s="174"/>
      <c r="S20" s="175"/>
    </row>
    <row r="21" spans="1:19" ht="18" customHeight="1" thickBot="1" x14ac:dyDescent="0.25">
      <c r="A21" s="43"/>
      <c r="B21" s="275" t="s">
        <v>116</v>
      </c>
      <c r="C21" s="246"/>
      <c r="D21" s="246"/>
      <c r="E21" s="3">
        <v>8426</v>
      </c>
      <c r="F21" s="26"/>
      <c r="G21" s="39"/>
      <c r="H21" s="150">
        <v>130</v>
      </c>
      <c r="I21" s="174"/>
      <c r="S21" s="175"/>
    </row>
    <row r="22" spans="1:19" ht="19" x14ac:dyDescent="0.2">
      <c r="A22" s="53" t="s">
        <v>36</v>
      </c>
      <c r="B22" s="47"/>
      <c r="C22" s="47"/>
      <c r="D22" s="47"/>
      <c r="E22" s="48"/>
      <c r="F22" s="113"/>
      <c r="G22" s="49"/>
      <c r="H22" s="179"/>
      <c r="I22" s="180"/>
      <c r="J22" s="181"/>
      <c r="S22" s="175"/>
    </row>
    <row r="23" spans="1:19" s="172" customFormat="1" x14ac:dyDescent="0.2">
      <c r="A23" s="120" t="s">
        <v>37</v>
      </c>
      <c r="B23" s="54"/>
      <c r="C23" s="54"/>
      <c r="D23" s="54"/>
      <c r="E23" s="55"/>
      <c r="F23" s="60"/>
      <c r="G23" s="57"/>
      <c r="H23" s="179"/>
      <c r="I23" s="182"/>
      <c r="J23" s="183"/>
      <c r="S23" s="184"/>
    </row>
    <row r="24" spans="1:19" x14ac:dyDescent="0.2">
      <c r="A24" s="42"/>
      <c r="B24" s="103" t="s">
        <v>143</v>
      </c>
      <c r="C24" s="104"/>
      <c r="D24" s="104"/>
      <c r="E24" s="20" t="s">
        <v>1</v>
      </c>
      <c r="F24" s="21"/>
      <c r="G24" s="36" t="str">
        <f>INDEX(E24:E25,I24)</f>
        <v>NC</v>
      </c>
      <c r="H24" s="150">
        <v>140</v>
      </c>
      <c r="I24" s="174">
        <v>1</v>
      </c>
      <c r="S24" s="175"/>
    </row>
    <row r="25" spans="1:19" x14ac:dyDescent="0.2">
      <c r="A25" s="42"/>
      <c r="B25" s="105" t="s">
        <v>2</v>
      </c>
      <c r="C25" s="106"/>
      <c r="D25" s="106"/>
      <c r="E25" s="23" t="s">
        <v>1</v>
      </c>
      <c r="F25" s="24"/>
      <c r="G25" s="37"/>
      <c r="H25" s="150">
        <v>150</v>
      </c>
      <c r="I25" s="174"/>
      <c r="S25" s="175"/>
    </row>
    <row r="26" spans="1:19" s="172" customFormat="1" x14ac:dyDescent="0.2">
      <c r="A26" s="120" t="s">
        <v>3</v>
      </c>
      <c r="B26" s="54"/>
      <c r="C26" s="54"/>
      <c r="D26" s="54"/>
      <c r="E26" s="55"/>
      <c r="F26" s="58"/>
      <c r="G26" s="59"/>
      <c r="H26" s="179"/>
      <c r="I26" s="185"/>
      <c r="J26" s="183"/>
      <c r="S26" s="184"/>
    </row>
    <row r="27" spans="1:19" x14ac:dyDescent="0.2">
      <c r="A27" s="42"/>
      <c r="B27" s="101" t="s">
        <v>44</v>
      </c>
      <c r="C27" s="15"/>
      <c r="D27" s="15"/>
      <c r="E27" s="16">
        <v>6420</v>
      </c>
      <c r="F27" s="79"/>
      <c r="G27" s="41">
        <f t="shared" ref="G27:G28" si="0">IF(I27,E27,0)</f>
        <v>0</v>
      </c>
      <c r="H27" s="150">
        <v>190</v>
      </c>
      <c r="I27" s="148" t="b">
        <v>0</v>
      </c>
      <c r="R27" s="175"/>
    </row>
    <row r="28" spans="1:19" x14ac:dyDescent="0.2">
      <c r="A28" s="42"/>
      <c r="B28" s="239" t="s">
        <v>33</v>
      </c>
      <c r="C28" s="239"/>
      <c r="D28" s="239"/>
      <c r="E28" s="2">
        <v>1826</v>
      </c>
      <c r="F28" s="79"/>
      <c r="G28" s="41">
        <f t="shared" si="0"/>
        <v>0</v>
      </c>
      <c r="H28" s="150">
        <v>210</v>
      </c>
      <c r="I28" s="148" t="b">
        <v>0</v>
      </c>
      <c r="R28" s="175"/>
    </row>
    <row r="29" spans="1:19" s="172" customFormat="1" ht="15" customHeight="1" x14ac:dyDescent="0.2">
      <c r="A29" s="120" t="s">
        <v>5</v>
      </c>
      <c r="B29" s="54"/>
      <c r="C29" s="54"/>
      <c r="D29" s="54"/>
      <c r="E29" s="55"/>
      <c r="F29" s="58"/>
      <c r="G29" s="59"/>
      <c r="H29" s="171"/>
      <c r="I29" s="186"/>
      <c r="R29" s="184"/>
    </row>
    <row r="30" spans="1:19" ht="16" customHeight="1" x14ac:dyDescent="0.2">
      <c r="A30" s="42"/>
      <c r="B30" s="230" t="s">
        <v>144</v>
      </c>
      <c r="C30" s="231"/>
      <c r="D30" s="231"/>
      <c r="E30" s="20" t="s">
        <v>6</v>
      </c>
      <c r="F30" s="27"/>
      <c r="G30" s="36" t="str">
        <f>INDEX(E30:E33,I30)</f>
        <v>STD</v>
      </c>
      <c r="H30" s="150">
        <v>260</v>
      </c>
      <c r="I30" s="148">
        <v>1</v>
      </c>
      <c r="R30" s="175"/>
    </row>
    <row r="31" spans="1:19" ht="16" customHeight="1" x14ac:dyDescent="0.2">
      <c r="A31" s="42"/>
      <c r="B31" s="244" t="s">
        <v>118</v>
      </c>
      <c r="C31" s="239"/>
      <c r="D31" s="239"/>
      <c r="E31" s="2" t="s">
        <v>6</v>
      </c>
      <c r="F31" s="28"/>
      <c r="G31" s="40"/>
      <c r="H31" s="150">
        <v>280</v>
      </c>
      <c r="R31" s="175"/>
    </row>
    <row r="32" spans="1:19" ht="16" customHeight="1" x14ac:dyDescent="0.2">
      <c r="A32" s="42"/>
      <c r="B32" s="244" t="s">
        <v>149</v>
      </c>
      <c r="C32" s="239"/>
      <c r="D32" s="239"/>
      <c r="E32" s="2" t="s">
        <v>6</v>
      </c>
      <c r="F32" s="28"/>
      <c r="G32" s="40"/>
      <c r="H32" s="150">
        <v>270</v>
      </c>
      <c r="R32" s="175"/>
    </row>
    <row r="33" spans="1:18" ht="1" customHeight="1" x14ac:dyDescent="0.2">
      <c r="A33" s="121"/>
      <c r="B33" s="240"/>
      <c r="C33" s="241"/>
      <c r="D33" s="241"/>
      <c r="E33" s="23"/>
      <c r="F33" s="29"/>
      <c r="G33" s="86"/>
      <c r="H33" s="187">
        <v>275</v>
      </c>
      <c r="R33" s="175"/>
    </row>
    <row r="34" spans="1:18" ht="11" customHeight="1" x14ac:dyDescent="0.2">
      <c r="A34" s="42"/>
      <c r="B34" s="107"/>
      <c r="C34" s="107"/>
      <c r="D34" s="107"/>
      <c r="E34" s="2"/>
      <c r="F34" s="79"/>
      <c r="G34" s="40"/>
      <c r="R34" s="175"/>
    </row>
    <row r="35" spans="1:18" ht="19" x14ac:dyDescent="0.2">
      <c r="A35" s="122" t="s">
        <v>35</v>
      </c>
      <c r="B35" s="70"/>
      <c r="C35" s="70"/>
      <c r="D35" s="70"/>
      <c r="E35" s="71"/>
      <c r="F35" s="114"/>
      <c r="G35" s="72"/>
      <c r="R35" s="175"/>
    </row>
    <row r="36" spans="1:18" s="172" customFormat="1" x14ac:dyDescent="0.2">
      <c r="A36" s="120" t="s">
        <v>24</v>
      </c>
      <c r="B36" s="54"/>
      <c r="C36" s="54"/>
      <c r="D36" s="54"/>
      <c r="E36" s="55"/>
      <c r="F36" s="58"/>
      <c r="G36" s="59"/>
      <c r="H36" s="188"/>
      <c r="I36" s="186"/>
      <c r="J36" s="189"/>
      <c r="K36" s="189"/>
      <c r="L36" s="189"/>
      <c r="M36" s="189"/>
      <c r="R36" s="184"/>
    </row>
    <row r="37" spans="1:18" ht="15" customHeight="1" x14ac:dyDescent="0.2">
      <c r="A37" s="42"/>
      <c r="B37" s="239" t="s">
        <v>105</v>
      </c>
      <c r="C37" s="239"/>
      <c r="D37" s="239"/>
      <c r="E37" s="2">
        <v>3667</v>
      </c>
      <c r="F37" s="79"/>
      <c r="G37" s="41">
        <f>IF(I37,E37,0)</f>
        <v>0</v>
      </c>
      <c r="H37" s="190">
        <v>390</v>
      </c>
      <c r="I37" s="148" t="b">
        <v>0</v>
      </c>
      <c r="J37" s="191"/>
      <c r="K37" s="191"/>
      <c r="L37" s="191"/>
      <c r="M37" s="191"/>
      <c r="R37" s="175"/>
    </row>
    <row r="38" spans="1:18" ht="15" customHeight="1" x14ac:dyDescent="0.2">
      <c r="A38" s="42"/>
      <c r="B38" s="239" t="s">
        <v>104</v>
      </c>
      <c r="C38" s="239"/>
      <c r="D38" s="239"/>
      <c r="E38" s="2">
        <v>1365</v>
      </c>
      <c r="F38" s="79"/>
      <c r="G38" s="41">
        <f>IF(I38,E38,0)</f>
        <v>0</v>
      </c>
      <c r="H38" s="190">
        <v>410</v>
      </c>
      <c r="I38" s="148" t="b">
        <v>0</v>
      </c>
      <c r="J38" s="191"/>
      <c r="K38" s="191"/>
      <c r="L38" s="191"/>
      <c r="M38" s="191"/>
      <c r="R38" s="175"/>
    </row>
    <row r="39" spans="1:18" s="172" customFormat="1" x14ac:dyDescent="0.2">
      <c r="A39" s="120" t="s">
        <v>7</v>
      </c>
      <c r="B39" s="54"/>
      <c r="C39" s="54"/>
      <c r="D39" s="54"/>
      <c r="E39" s="55"/>
      <c r="F39" s="58"/>
      <c r="G39" s="59"/>
      <c r="H39" s="188"/>
      <c r="I39" s="60"/>
      <c r="J39" s="189"/>
      <c r="K39" s="189"/>
      <c r="L39" s="189"/>
      <c r="M39" s="189"/>
      <c r="R39" s="184"/>
    </row>
    <row r="40" spans="1:18" ht="15" customHeight="1" thickBot="1" x14ac:dyDescent="0.25">
      <c r="A40" s="123"/>
      <c r="B40" s="276" t="s">
        <v>41</v>
      </c>
      <c r="C40" s="276"/>
      <c r="D40" s="276"/>
      <c r="E40" s="80">
        <v>2923</v>
      </c>
      <c r="F40" s="81"/>
      <c r="G40" s="82">
        <f>IF(I40,E40,0)</f>
        <v>0</v>
      </c>
      <c r="H40" s="190">
        <v>460</v>
      </c>
      <c r="I40" s="148" t="b">
        <v>0</v>
      </c>
      <c r="J40" s="191"/>
      <c r="K40" s="191"/>
      <c r="L40" s="191"/>
      <c r="M40" s="191"/>
      <c r="N40" s="191"/>
      <c r="O40" s="191"/>
      <c r="R40" s="175"/>
    </row>
    <row r="41" spans="1:18" ht="21" thickTop="1" thickBot="1" x14ac:dyDescent="0.25">
      <c r="A41" s="122" t="s">
        <v>20</v>
      </c>
      <c r="B41" s="70"/>
      <c r="C41" s="70"/>
      <c r="D41" s="70"/>
      <c r="E41" s="71"/>
      <c r="F41" s="114"/>
      <c r="G41" s="72"/>
      <c r="J41" s="191"/>
      <c r="K41" s="191"/>
      <c r="L41" s="191"/>
      <c r="M41" s="191"/>
      <c r="N41" s="191"/>
      <c r="O41" s="191"/>
      <c r="R41" s="175"/>
    </row>
    <row r="42" spans="1:18" s="172" customFormat="1" x14ac:dyDescent="0.2">
      <c r="A42" s="124" t="s">
        <v>68</v>
      </c>
      <c r="B42" s="87"/>
      <c r="C42" s="87"/>
      <c r="D42" s="87"/>
      <c r="E42" s="88"/>
      <c r="F42" s="115"/>
      <c r="G42" s="89"/>
      <c r="H42" s="188"/>
      <c r="I42" s="60"/>
      <c r="J42" s="189"/>
      <c r="K42" s="189"/>
      <c r="L42" s="189"/>
      <c r="M42" s="189"/>
      <c r="N42" s="189"/>
      <c r="O42" s="189"/>
      <c r="R42" s="184"/>
    </row>
    <row r="43" spans="1:18" hidden="1" x14ac:dyDescent="0.2">
      <c r="A43" s="42"/>
      <c r="B43" s="46"/>
      <c r="C43" s="46"/>
      <c r="D43" s="46"/>
      <c r="E43" s="2"/>
      <c r="F43" s="1"/>
      <c r="G43" s="37"/>
      <c r="H43" s="190"/>
      <c r="I43" s="1"/>
      <c r="J43" s="191"/>
      <c r="K43" s="191"/>
      <c r="L43" s="191"/>
      <c r="M43" s="191"/>
      <c r="N43" s="191"/>
      <c r="O43" s="191"/>
      <c r="R43" s="175"/>
    </row>
    <row r="44" spans="1:18" hidden="1" x14ac:dyDescent="0.2">
      <c r="A44" s="42"/>
      <c r="B44" s="103"/>
      <c r="C44" s="104"/>
      <c r="D44" s="104"/>
      <c r="E44" s="4"/>
      <c r="F44" s="79"/>
      <c r="G44" s="36"/>
      <c r="H44" s="190"/>
      <c r="J44" s="191"/>
      <c r="K44" s="191"/>
      <c r="L44" s="191"/>
      <c r="M44" s="191"/>
      <c r="N44" s="191"/>
      <c r="O44" s="191"/>
      <c r="R44" s="175"/>
    </row>
    <row r="45" spans="1:18" hidden="1" x14ac:dyDescent="0.2">
      <c r="A45" s="42"/>
      <c r="B45" s="110"/>
      <c r="C45" s="109"/>
      <c r="D45" s="109"/>
      <c r="E45" s="5"/>
      <c r="F45" s="79"/>
      <c r="G45" s="40"/>
      <c r="H45" s="190"/>
      <c r="J45" s="191"/>
      <c r="K45" s="193"/>
      <c r="L45" s="193"/>
      <c r="M45" s="191"/>
      <c r="N45" s="191"/>
      <c r="O45" s="191"/>
      <c r="R45" s="175"/>
    </row>
    <row r="46" spans="1:18" hidden="1" x14ac:dyDescent="0.2">
      <c r="A46" s="42"/>
      <c r="B46" s="111"/>
      <c r="C46" s="112"/>
      <c r="D46" s="112"/>
      <c r="E46" s="6"/>
      <c r="F46" s="79"/>
      <c r="G46" s="40"/>
      <c r="H46" s="190"/>
      <c r="J46" s="191"/>
      <c r="K46" s="193"/>
      <c r="L46" s="193"/>
      <c r="M46" s="191"/>
      <c r="N46" s="191"/>
      <c r="O46" s="191"/>
      <c r="R46" s="175"/>
    </row>
    <row r="47" spans="1:18" hidden="1" x14ac:dyDescent="0.2">
      <c r="A47" s="42"/>
      <c r="B47" s="46"/>
      <c r="C47" s="46"/>
      <c r="D47" s="46"/>
      <c r="E47" s="2"/>
      <c r="F47" s="79"/>
      <c r="G47" s="41"/>
      <c r="H47" s="190"/>
      <c r="I47" s="1"/>
      <c r="J47" s="194"/>
      <c r="K47" s="191"/>
      <c r="L47" s="191"/>
      <c r="M47" s="191"/>
      <c r="N47" s="191"/>
      <c r="O47" s="191"/>
      <c r="R47" s="175"/>
    </row>
    <row r="48" spans="1:18" hidden="1" x14ac:dyDescent="0.2">
      <c r="A48" s="42"/>
      <c r="B48" s="103"/>
      <c r="C48" s="104"/>
      <c r="D48" s="104"/>
      <c r="E48" s="4"/>
      <c r="F48" s="79"/>
      <c r="G48" s="36"/>
      <c r="H48" s="190"/>
      <c r="J48" s="194"/>
      <c r="K48" s="191"/>
      <c r="L48" s="191"/>
      <c r="M48" s="191"/>
      <c r="N48" s="191"/>
      <c r="O48" s="191"/>
      <c r="R48" s="175"/>
    </row>
    <row r="49" spans="1:18" hidden="1" x14ac:dyDescent="0.2">
      <c r="A49" s="42"/>
      <c r="B49" s="110"/>
      <c r="C49" s="109"/>
      <c r="D49" s="109"/>
      <c r="E49" s="5"/>
      <c r="F49" s="79"/>
      <c r="G49" s="40"/>
      <c r="H49" s="190"/>
      <c r="J49" s="194"/>
      <c r="K49" s="191"/>
      <c r="L49" s="191"/>
      <c r="M49" s="191"/>
      <c r="N49" s="191"/>
      <c r="O49" s="191"/>
      <c r="R49" s="175"/>
    </row>
    <row r="50" spans="1:18" hidden="1" x14ac:dyDescent="0.2">
      <c r="A50" s="42"/>
      <c r="B50" s="110"/>
      <c r="C50" s="109"/>
      <c r="D50" s="109"/>
      <c r="E50" s="5"/>
      <c r="F50" s="79"/>
      <c r="G50" s="40"/>
      <c r="H50" s="190"/>
      <c r="J50" s="194"/>
      <c r="K50" s="191"/>
      <c r="L50" s="191"/>
      <c r="M50" s="191"/>
      <c r="N50" s="191"/>
      <c r="O50" s="191"/>
      <c r="R50" s="175"/>
    </row>
    <row r="51" spans="1:18" hidden="1" x14ac:dyDescent="0.2">
      <c r="A51" s="42"/>
      <c r="B51" s="111"/>
      <c r="C51" s="112"/>
      <c r="D51" s="112"/>
      <c r="E51" s="6"/>
      <c r="F51" s="79"/>
      <c r="G51" s="41"/>
      <c r="H51" s="190"/>
      <c r="I51" s="1"/>
      <c r="J51" s="194"/>
      <c r="K51" s="191"/>
      <c r="L51" s="191"/>
      <c r="M51" s="191"/>
      <c r="N51" s="191"/>
      <c r="O51" s="191"/>
      <c r="R51" s="175"/>
    </row>
    <row r="52" spans="1:18" hidden="1" x14ac:dyDescent="0.2">
      <c r="A52" s="42"/>
      <c r="B52" s="7"/>
      <c r="C52" s="17"/>
      <c r="D52" s="17"/>
      <c r="E52" s="8"/>
      <c r="F52" s="79"/>
      <c r="G52" s="41"/>
      <c r="H52" s="190"/>
      <c r="I52" s="1"/>
      <c r="J52" s="191"/>
      <c r="K52" s="191"/>
      <c r="L52" s="191"/>
      <c r="M52" s="191"/>
      <c r="N52" s="191"/>
      <c r="O52" s="191"/>
      <c r="R52" s="175"/>
    </row>
    <row r="53" spans="1:18" hidden="1" x14ac:dyDescent="0.2">
      <c r="A53" s="42"/>
      <c r="B53" s="107"/>
      <c r="C53" s="107"/>
      <c r="D53" s="107"/>
      <c r="E53" s="2"/>
      <c r="F53" s="79"/>
      <c r="G53" s="41"/>
      <c r="H53" s="190"/>
      <c r="I53" s="1"/>
      <c r="J53" s="191"/>
      <c r="K53" s="191"/>
      <c r="L53" s="191"/>
      <c r="M53" s="191"/>
      <c r="N53" s="191"/>
      <c r="O53" s="191"/>
      <c r="R53" s="175"/>
    </row>
    <row r="54" spans="1:18" x14ac:dyDescent="0.2">
      <c r="A54" s="125">
        <v>1</v>
      </c>
      <c r="B54" s="277" t="s">
        <v>153</v>
      </c>
      <c r="C54" s="278"/>
      <c r="D54" s="279"/>
      <c r="E54" s="73" t="s">
        <v>1</v>
      </c>
      <c r="F54" s="74"/>
      <c r="G54" s="36">
        <f>INDEX(E54:E63,I54)</f>
        <v>0</v>
      </c>
      <c r="H54" s="195" t="s">
        <v>112</v>
      </c>
      <c r="I54" s="148">
        <v>2</v>
      </c>
      <c r="J54" s="194"/>
      <c r="K54" s="287"/>
      <c r="L54" s="287"/>
      <c r="M54" s="287"/>
      <c r="N54" s="176"/>
      <c r="O54" s="191"/>
      <c r="R54" s="175"/>
    </row>
    <row r="55" spans="1:18" x14ac:dyDescent="0.2">
      <c r="A55" s="125"/>
      <c r="B55" s="288" t="s">
        <v>69</v>
      </c>
      <c r="C55" s="289"/>
      <c r="D55" s="289"/>
      <c r="E55" s="9"/>
      <c r="F55" s="28"/>
      <c r="G55" s="36"/>
      <c r="H55" s="190"/>
      <c r="J55" s="194"/>
      <c r="K55" s="79"/>
      <c r="L55" s="79"/>
      <c r="M55" s="79"/>
      <c r="N55" s="176"/>
      <c r="O55" s="191"/>
      <c r="R55" s="175"/>
    </row>
    <row r="56" spans="1:18" x14ac:dyDescent="0.2">
      <c r="A56" s="125"/>
      <c r="B56" s="290" t="s">
        <v>70</v>
      </c>
      <c r="C56" s="291"/>
      <c r="D56" s="291"/>
      <c r="E56" s="9"/>
      <c r="F56" s="28"/>
      <c r="G56" s="36"/>
      <c r="H56" s="190"/>
      <c r="J56" s="194"/>
      <c r="K56" s="79"/>
      <c r="L56" s="79"/>
      <c r="M56" s="79"/>
      <c r="N56" s="176"/>
      <c r="O56" s="191"/>
      <c r="R56" s="175"/>
    </row>
    <row r="57" spans="1:18" x14ac:dyDescent="0.2">
      <c r="A57" s="125">
        <v>2</v>
      </c>
      <c r="B57" s="280" t="s">
        <v>154</v>
      </c>
      <c r="C57" s="281"/>
      <c r="D57" s="281"/>
      <c r="E57" s="75">
        <v>6236</v>
      </c>
      <c r="F57" s="76"/>
      <c r="G57" s="36"/>
      <c r="H57" s="190" t="s">
        <v>113</v>
      </c>
      <c r="J57" s="194"/>
      <c r="K57" s="287"/>
      <c r="L57" s="287"/>
      <c r="M57" s="287"/>
      <c r="N57" s="176"/>
      <c r="O57" s="191"/>
      <c r="R57" s="175"/>
    </row>
    <row r="58" spans="1:18" x14ac:dyDescent="0.2">
      <c r="A58" s="125"/>
      <c r="B58" s="261" t="s">
        <v>71</v>
      </c>
      <c r="C58" s="262"/>
      <c r="D58" s="262"/>
      <c r="E58" s="2"/>
      <c r="F58" s="28"/>
      <c r="G58" s="36"/>
      <c r="H58" s="190"/>
      <c r="J58" s="194"/>
      <c r="K58" s="79"/>
      <c r="L58" s="79"/>
      <c r="M58" s="79"/>
      <c r="N58" s="176"/>
      <c r="O58" s="191"/>
      <c r="R58" s="175"/>
    </row>
    <row r="59" spans="1:18" x14ac:dyDescent="0.2">
      <c r="A59" s="125"/>
      <c r="B59" s="261" t="s">
        <v>72</v>
      </c>
      <c r="C59" s="262"/>
      <c r="D59" s="262"/>
      <c r="E59" s="2"/>
      <c r="F59" s="28"/>
      <c r="G59" s="36"/>
      <c r="H59" s="190"/>
      <c r="J59" s="194"/>
      <c r="K59" s="79"/>
      <c r="L59" s="79"/>
      <c r="M59" s="79"/>
      <c r="N59" s="176"/>
      <c r="O59" s="191"/>
      <c r="R59" s="175"/>
    </row>
    <row r="60" spans="1:18" x14ac:dyDescent="0.2">
      <c r="A60" s="125">
        <v>3</v>
      </c>
      <c r="B60" s="282" t="s">
        <v>99</v>
      </c>
      <c r="C60" s="283"/>
      <c r="D60" s="283"/>
      <c r="E60" s="75">
        <v>9016</v>
      </c>
      <c r="F60" s="76"/>
      <c r="G60" s="36"/>
      <c r="H60" s="190" t="s">
        <v>129</v>
      </c>
      <c r="J60" s="194"/>
      <c r="K60" s="191"/>
      <c r="L60" s="191"/>
      <c r="M60" s="191"/>
      <c r="N60" s="191"/>
      <c r="O60" s="191"/>
      <c r="R60" s="175"/>
    </row>
    <row r="61" spans="1:18" x14ac:dyDescent="0.2">
      <c r="A61" s="125"/>
      <c r="B61" s="261" t="s">
        <v>73</v>
      </c>
      <c r="C61" s="262"/>
      <c r="D61" s="262"/>
      <c r="E61" s="2"/>
      <c r="F61" s="28"/>
      <c r="G61" s="36"/>
      <c r="H61" s="190"/>
      <c r="J61" s="191"/>
      <c r="K61" s="79"/>
      <c r="L61" s="79"/>
      <c r="M61" s="79"/>
      <c r="N61" s="176"/>
      <c r="O61" s="191"/>
      <c r="R61" s="175"/>
    </row>
    <row r="62" spans="1:18" x14ac:dyDescent="0.2">
      <c r="A62" s="125"/>
      <c r="B62" s="261" t="s">
        <v>150</v>
      </c>
      <c r="C62" s="262"/>
      <c r="D62" s="262"/>
      <c r="E62" s="2"/>
      <c r="F62" s="28"/>
      <c r="G62" s="36"/>
      <c r="H62" s="190"/>
      <c r="J62" s="191"/>
      <c r="K62" s="79"/>
      <c r="L62" s="79"/>
      <c r="M62" s="79"/>
      <c r="N62" s="176"/>
      <c r="O62" s="191"/>
      <c r="R62" s="175"/>
    </row>
    <row r="63" spans="1:18" x14ac:dyDescent="0.2">
      <c r="A63" s="125">
        <v>4</v>
      </c>
      <c r="B63" s="282" t="s">
        <v>100</v>
      </c>
      <c r="C63" s="283"/>
      <c r="D63" s="283"/>
      <c r="E63" s="75">
        <v>11033</v>
      </c>
      <c r="F63" s="76"/>
      <c r="G63" s="36"/>
      <c r="H63" s="190" t="s">
        <v>84</v>
      </c>
      <c r="J63" s="194"/>
      <c r="K63" s="191"/>
      <c r="L63" s="191">
        <v>3</v>
      </c>
      <c r="M63" s="191"/>
      <c r="R63" s="175"/>
    </row>
    <row r="64" spans="1:18" x14ac:dyDescent="0.2">
      <c r="A64" s="42"/>
      <c r="B64" s="261" t="s">
        <v>152</v>
      </c>
      <c r="C64" s="262"/>
      <c r="D64" s="262"/>
      <c r="E64" s="2"/>
      <c r="F64" s="28"/>
      <c r="G64" s="36"/>
      <c r="H64" s="190"/>
      <c r="J64" s="194"/>
      <c r="K64" s="79"/>
      <c r="L64" s="79"/>
      <c r="M64" s="79"/>
      <c r="N64" s="176"/>
      <c r="R64" s="175"/>
    </row>
    <row r="65" spans="1:18" x14ac:dyDescent="0.2">
      <c r="A65" s="42"/>
      <c r="B65" s="261" t="s">
        <v>74</v>
      </c>
      <c r="C65" s="262"/>
      <c r="D65" s="262"/>
      <c r="E65" s="2"/>
      <c r="F65" s="28"/>
      <c r="G65" s="36"/>
      <c r="H65" s="196" t="s">
        <v>85</v>
      </c>
      <c r="J65" s="194"/>
      <c r="K65" s="79"/>
      <c r="L65" s="79"/>
      <c r="M65" s="79"/>
      <c r="N65" s="176"/>
      <c r="R65" s="175"/>
    </row>
    <row r="66" spans="1:18" ht="15" customHeight="1" x14ac:dyDescent="0.2">
      <c r="A66" s="42"/>
      <c r="B66" s="264" t="s">
        <v>75</v>
      </c>
      <c r="C66" s="265"/>
      <c r="D66" s="265"/>
      <c r="E66" s="20" t="s">
        <v>6</v>
      </c>
      <c r="F66" s="27"/>
      <c r="G66" s="41">
        <f>IF(I66,E66,0)</f>
        <v>0</v>
      </c>
      <c r="H66" s="190">
        <v>750</v>
      </c>
      <c r="I66" s="148" t="b">
        <v>0</v>
      </c>
      <c r="J66" s="191"/>
      <c r="K66" s="191"/>
      <c r="L66" s="191"/>
      <c r="M66" s="191"/>
      <c r="R66" s="175"/>
    </row>
    <row r="67" spans="1:18" ht="15.75" customHeight="1" x14ac:dyDescent="0.2">
      <c r="A67" s="42"/>
      <c r="B67" s="266" t="s">
        <v>76</v>
      </c>
      <c r="C67" s="263"/>
      <c r="D67" s="263"/>
      <c r="E67" s="2">
        <v>3371</v>
      </c>
      <c r="F67" s="28"/>
      <c r="G67" s="41">
        <f t="shared" ref="G67:G68" si="1">IF(I67,E67,0)</f>
        <v>0</v>
      </c>
      <c r="H67" s="190">
        <v>760</v>
      </c>
      <c r="I67" s="148" t="b">
        <v>0</v>
      </c>
      <c r="J67" s="191"/>
      <c r="K67" s="191"/>
      <c r="L67" s="191"/>
      <c r="M67" s="191"/>
      <c r="R67" s="175"/>
    </row>
    <row r="68" spans="1:18" x14ac:dyDescent="0.2">
      <c r="A68" s="42"/>
      <c r="B68" s="267" t="s">
        <v>77</v>
      </c>
      <c r="C68" s="268"/>
      <c r="D68" s="268"/>
      <c r="E68" s="23">
        <v>3371</v>
      </c>
      <c r="F68" s="29"/>
      <c r="G68" s="41">
        <f t="shared" si="1"/>
        <v>0</v>
      </c>
      <c r="H68" s="190">
        <v>770</v>
      </c>
      <c r="I68" s="148" t="b">
        <v>0</v>
      </c>
      <c r="J68" s="191"/>
      <c r="K68" s="191"/>
      <c r="L68" s="191"/>
      <c r="M68" s="191"/>
      <c r="R68" s="175"/>
    </row>
    <row r="69" spans="1:18" s="172" customFormat="1" x14ac:dyDescent="0.2">
      <c r="A69" s="120" t="s">
        <v>50</v>
      </c>
      <c r="B69" s="126"/>
      <c r="C69" s="126"/>
      <c r="D69" s="126"/>
      <c r="E69" s="55"/>
      <c r="F69" s="58"/>
      <c r="G69" s="64"/>
      <c r="H69" s="171"/>
      <c r="I69" s="186"/>
      <c r="R69" s="184"/>
    </row>
    <row r="70" spans="1:18" s="172" customFormat="1" ht="13.5" customHeight="1" x14ac:dyDescent="0.2">
      <c r="A70" s="120"/>
      <c r="B70" s="230" t="s">
        <v>161</v>
      </c>
      <c r="C70" s="231"/>
      <c r="D70" s="231"/>
      <c r="E70" s="35" t="s">
        <v>6</v>
      </c>
      <c r="F70" s="116"/>
      <c r="G70" s="36" t="str">
        <f>INDEX(E70:E76,I70)</f>
        <v>STD</v>
      </c>
      <c r="H70" s="171">
        <v>1025</v>
      </c>
      <c r="I70" s="186">
        <v>1</v>
      </c>
      <c r="R70" s="184"/>
    </row>
    <row r="71" spans="1:18" ht="14.25" customHeight="1" x14ac:dyDescent="0.2">
      <c r="A71" s="42"/>
      <c r="B71" s="244" t="s">
        <v>162</v>
      </c>
      <c r="C71" s="239"/>
      <c r="D71" s="239"/>
      <c r="E71" s="2" t="s">
        <v>6</v>
      </c>
      <c r="F71" s="28"/>
      <c r="G71" s="41">
        <f>IF(I71,E71,0)</f>
        <v>0</v>
      </c>
      <c r="H71" s="187">
        <v>1030</v>
      </c>
      <c r="I71" s="148" t="b">
        <v>0</v>
      </c>
      <c r="R71" s="175"/>
    </row>
    <row r="72" spans="1:18" ht="14.25" customHeight="1" x14ac:dyDescent="0.2">
      <c r="A72" s="42"/>
      <c r="B72" s="240" t="s">
        <v>155</v>
      </c>
      <c r="C72" s="241"/>
      <c r="D72" s="241"/>
      <c r="E72" s="23">
        <v>1500</v>
      </c>
      <c r="F72" s="29"/>
      <c r="G72" s="41">
        <f>IF(I72,E72,0)</f>
        <v>0</v>
      </c>
      <c r="H72" s="150">
        <v>1045</v>
      </c>
      <c r="I72" s="148" t="b">
        <v>0</v>
      </c>
      <c r="R72" s="175"/>
    </row>
    <row r="73" spans="1:18" s="172" customFormat="1" x14ac:dyDescent="0.2">
      <c r="A73" s="120" t="s">
        <v>120</v>
      </c>
      <c r="B73" s="127"/>
      <c r="C73" s="62"/>
      <c r="D73" s="127"/>
      <c r="E73" s="55"/>
      <c r="F73" s="58"/>
      <c r="G73" s="64"/>
      <c r="H73" s="171"/>
      <c r="I73" s="186"/>
      <c r="R73" s="184"/>
    </row>
    <row r="74" spans="1:18" s="172" customFormat="1" x14ac:dyDescent="0.2">
      <c r="A74" s="120"/>
      <c r="B74" s="229" t="s">
        <v>126</v>
      </c>
      <c r="C74" s="229"/>
      <c r="D74" s="229"/>
      <c r="E74" s="55">
        <v>1118</v>
      </c>
      <c r="F74" s="58"/>
      <c r="G74" s="41">
        <f>IF(I74,E74,0)</f>
        <v>0</v>
      </c>
      <c r="H74" s="171">
        <v>1035</v>
      </c>
      <c r="I74" s="186" t="b">
        <v>0</v>
      </c>
      <c r="R74" s="184"/>
    </row>
    <row r="75" spans="1:18" ht="17" customHeight="1" x14ac:dyDescent="0.2">
      <c r="A75" s="42"/>
      <c r="B75" s="229" t="s">
        <v>127</v>
      </c>
      <c r="C75" s="229"/>
      <c r="D75" s="229"/>
      <c r="E75" s="2">
        <v>1118</v>
      </c>
      <c r="F75" s="79"/>
      <c r="G75" s="41">
        <f>IF(I75,E75,0)</f>
        <v>0</v>
      </c>
      <c r="H75" s="150">
        <v>1040</v>
      </c>
      <c r="I75" s="148" t="b">
        <v>0</v>
      </c>
      <c r="R75" s="175"/>
    </row>
    <row r="76" spans="1:18" s="172" customFormat="1" x14ac:dyDescent="0.2">
      <c r="A76" s="120" t="s">
        <v>45</v>
      </c>
      <c r="B76" s="127"/>
      <c r="C76" s="18"/>
      <c r="D76" s="18"/>
      <c r="E76" s="65"/>
      <c r="F76" s="117"/>
      <c r="G76" s="66"/>
      <c r="H76" s="188"/>
      <c r="I76" s="186"/>
      <c r="J76" s="189"/>
      <c r="K76" s="189"/>
      <c r="L76" s="189"/>
      <c r="M76" s="189"/>
      <c r="R76" s="184"/>
    </row>
    <row r="77" spans="1:18" x14ac:dyDescent="0.2">
      <c r="A77" s="42"/>
      <c r="B77" s="68" t="s">
        <v>130</v>
      </c>
      <c r="C77" s="69"/>
      <c r="D77" s="69"/>
      <c r="E77" s="20" t="s">
        <v>6</v>
      </c>
      <c r="F77" s="27"/>
      <c r="G77" s="36" t="str">
        <f>INDEX(E77:E83,I77)</f>
        <v>STD</v>
      </c>
      <c r="H77" s="190">
        <v>810</v>
      </c>
      <c r="I77" s="148">
        <v>1</v>
      </c>
      <c r="J77" s="191"/>
      <c r="K77" s="191"/>
      <c r="L77" s="191"/>
      <c r="M77" s="191"/>
      <c r="R77" s="175"/>
    </row>
    <row r="78" spans="1:18" x14ac:dyDescent="0.2">
      <c r="A78" s="42"/>
      <c r="B78" s="30" t="s">
        <v>131</v>
      </c>
      <c r="C78" s="19"/>
      <c r="D78" s="19"/>
      <c r="E78" s="2">
        <v>3460</v>
      </c>
      <c r="F78" s="28"/>
      <c r="G78" s="36"/>
      <c r="H78" s="190">
        <v>840</v>
      </c>
      <c r="I78" s="148" t="b">
        <v>0</v>
      </c>
      <c r="J78" s="191"/>
      <c r="K78" s="191"/>
      <c r="L78" s="191"/>
      <c r="M78" s="191"/>
      <c r="R78" s="175"/>
    </row>
    <row r="79" spans="1:18" x14ac:dyDescent="0.2">
      <c r="A79" s="42"/>
      <c r="B79" s="30" t="s">
        <v>132</v>
      </c>
      <c r="C79" s="19"/>
      <c r="D79" s="19"/>
      <c r="E79" s="2">
        <v>3460</v>
      </c>
      <c r="F79" s="28"/>
      <c r="G79" s="36"/>
      <c r="H79" s="190">
        <v>845</v>
      </c>
      <c r="K79" s="191"/>
      <c r="L79" s="191"/>
      <c r="M79" s="191"/>
      <c r="R79" s="175"/>
    </row>
    <row r="80" spans="1:18" x14ac:dyDescent="0.2">
      <c r="A80" s="42"/>
      <c r="B80" s="30" t="s">
        <v>133</v>
      </c>
      <c r="C80" s="19"/>
      <c r="D80" s="19"/>
      <c r="E80" s="2">
        <v>3460</v>
      </c>
      <c r="F80" s="28"/>
      <c r="G80" s="36"/>
      <c r="H80" s="190">
        <v>855</v>
      </c>
      <c r="K80" s="191"/>
      <c r="L80" s="191"/>
      <c r="M80" s="191"/>
      <c r="R80" s="175"/>
    </row>
    <row r="81" spans="1:18" x14ac:dyDescent="0.2">
      <c r="A81" s="42"/>
      <c r="B81" s="30" t="s">
        <v>134</v>
      </c>
      <c r="C81" s="78"/>
      <c r="D81" s="45"/>
      <c r="E81" s="2">
        <v>6920</v>
      </c>
      <c r="F81" s="28"/>
      <c r="G81" s="36"/>
      <c r="H81" s="190">
        <v>830</v>
      </c>
      <c r="I81" s="148" t="b">
        <v>0</v>
      </c>
      <c r="J81" s="191"/>
      <c r="K81" s="191"/>
      <c r="L81" s="191"/>
      <c r="M81" s="191"/>
      <c r="R81" s="175"/>
    </row>
    <row r="82" spans="1:18" x14ac:dyDescent="0.2">
      <c r="A82" s="42"/>
      <c r="B82" s="128" t="s">
        <v>135</v>
      </c>
      <c r="C82" s="19"/>
      <c r="D82" s="19"/>
      <c r="E82" s="2">
        <v>6920</v>
      </c>
      <c r="F82" s="28"/>
      <c r="G82" s="129"/>
      <c r="H82" s="150">
        <v>850</v>
      </c>
      <c r="I82" s="148" t="b">
        <v>0</v>
      </c>
      <c r="R82" s="175"/>
    </row>
    <row r="83" spans="1:18" ht="17" customHeight="1" x14ac:dyDescent="0.2">
      <c r="A83" s="42"/>
      <c r="B83" s="31" t="s">
        <v>136</v>
      </c>
      <c r="C83" s="130"/>
      <c r="D83" s="130"/>
      <c r="E83" s="23">
        <v>6920</v>
      </c>
      <c r="F83" s="29"/>
      <c r="G83" s="36"/>
      <c r="H83" s="150">
        <v>860</v>
      </c>
      <c r="R83" s="175"/>
    </row>
    <row r="84" spans="1:18" ht="14" customHeight="1" x14ac:dyDescent="0.2">
      <c r="A84" s="42"/>
      <c r="B84" s="286" t="s">
        <v>145</v>
      </c>
      <c r="C84" s="286"/>
      <c r="D84" s="286"/>
      <c r="E84" s="2">
        <v>7500</v>
      </c>
      <c r="F84" s="218"/>
      <c r="G84" s="36">
        <f>IF(AND(I84),E84,0)</f>
        <v>0</v>
      </c>
      <c r="H84" s="150">
        <v>866</v>
      </c>
      <c r="I84" s="148" t="b">
        <v>0</v>
      </c>
      <c r="R84" s="175"/>
    </row>
    <row r="85" spans="1:18" ht="14" customHeight="1" x14ac:dyDescent="0.2">
      <c r="A85" s="131"/>
      <c r="B85" s="296" t="s">
        <v>146</v>
      </c>
      <c r="C85" s="296"/>
      <c r="D85" s="296"/>
      <c r="E85" s="2">
        <v>1500</v>
      </c>
      <c r="F85" s="218"/>
      <c r="G85" s="36">
        <f>IF(AND(I85),E85,0)</f>
        <v>0</v>
      </c>
      <c r="H85" s="150">
        <v>867</v>
      </c>
      <c r="I85" s="148" t="b">
        <v>0</v>
      </c>
      <c r="R85" s="175"/>
    </row>
    <row r="86" spans="1:18" ht="14" customHeight="1" x14ac:dyDescent="0.2">
      <c r="A86" s="42"/>
      <c r="B86" s="285" t="s">
        <v>137</v>
      </c>
      <c r="C86" s="285"/>
      <c r="D86" s="285"/>
      <c r="E86" s="2">
        <v>1000</v>
      </c>
      <c r="F86" s="218"/>
      <c r="G86" s="36">
        <f>IF(AND(I86),E86,0)</f>
        <v>0</v>
      </c>
      <c r="H86" s="187">
        <v>870</v>
      </c>
      <c r="I86" s="148" t="b">
        <v>0</v>
      </c>
      <c r="R86" s="175"/>
    </row>
    <row r="87" spans="1:18" ht="17" customHeight="1" x14ac:dyDescent="0.2">
      <c r="A87" s="42"/>
      <c r="B87" s="284" t="s">
        <v>125</v>
      </c>
      <c r="C87" s="284"/>
      <c r="D87" s="284"/>
      <c r="E87" s="2"/>
      <c r="F87" s="218"/>
      <c r="G87" s="36"/>
      <c r="H87" s="187">
        <v>875</v>
      </c>
      <c r="I87" s="148">
        <v>1</v>
      </c>
      <c r="R87" s="175"/>
    </row>
    <row r="88" spans="1:18" ht="17" customHeight="1" x14ac:dyDescent="0.2">
      <c r="A88" s="132"/>
      <c r="B88" s="241" t="s">
        <v>97</v>
      </c>
      <c r="C88" s="241"/>
      <c r="D88" s="241"/>
      <c r="E88" s="90">
        <v>1295</v>
      </c>
      <c r="F88" s="91"/>
      <c r="G88" s="92">
        <f>IF(AND(I88),E88,0)</f>
        <v>0</v>
      </c>
      <c r="H88" s="187">
        <v>880</v>
      </c>
      <c r="I88" s="148" t="b">
        <v>0</v>
      </c>
      <c r="R88" s="175"/>
    </row>
    <row r="89" spans="1:18" ht="19" x14ac:dyDescent="0.2">
      <c r="A89" s="122" t="s">
        <v>128</v>
      </c>
      <c r="B89" s="70"/>
      <c r="C89" s="70"/>
      <c r="D89" s="70"/>
      <c r="E89" s="71"/>
      <c r="F89" s="114"/>
      <c r="G89" s="72"/>
      <c r="J89" s="191"/>
      <c r="K89" s="191"/>
      <c r="L89" s="191"/>
      <c r="M89" s="191"/>
      <c r="N89" s="191"/>
      <c r="O89" s="191"/>
      <c r="R89" s="175"/>
    </row>
    <row r="90" spans="1:18" s="172" customFormat="1" ht="15" customHeight="1" x14ac:dyDescent="0.2">
      <c r="A90" s="133" t="s">
        <v>102</v>
      </c>
      <c r="B90" s="134"/>
      <c r="C90" s="134"/>
      <c r="D90" s="134"/>
      <c r="E90" s="93"/>
      <c r="F90" s="118"/>
      <c r="G90" s="94"/>
      <c r="H90" s="171"/>
      <c r="I90" s="186"/>
      <c r="R90" s="184"/>
    </row>
    <row r="91" spans="1:18" x14ac:dyDescent="0.2">
      <c r="A91" s="42"/>
      <c r="B91" s="263" t="s">
        <v>103</v>
      </c>
      <c r="C91" s="263"/>
      <c r="D91" s="263"/>
      <c r="E91" s="2">
        <v>5119</v>
      </c>
      <c r="F91" s="79"/>
      <c r="G91" s="36">
        <f>IF(AND(I91),E91,0)</f>
        <v>0</v>
      </c>
      <c r="H91" s="150">
        <v>680</v>
      </c>
      <c r="I91" s="148" t="b">
        <v>0</v>
      </c>
      <c r="J91" s="197"/>
      <c r="R91" s="175"/>
    </row>
    <row r="92" spans="1:18" ht="16" customHeight="1" x14ac:dyDescent="0.2">
      <c r="A92" s="42"/>
      <c r="B92" s="263" t="s">
        <v>101</v>
      </c>
      <c r="C92" s="263"/>
      <c r="D92" s="263"/>
      <c r="E92" s="2">
        <v>5119</v>
      </c>
      <c r="F92" s="79"/>
      <c r="G92" s="41">
        <f>IF(I92,E92,0)</f>
        <v>0</v>
      </c>
      <c r="H92" s="150">
        <v>730</v>
      </c>
      <c r="I92" s="148" t="b">
        <v>0</v>
      </c>
      <c r="R92" s="175"/>
    </row>
    <row r="93" spans="1:18" ht="14" customHeight="1" x14ac:dyDescent="0.2">
      <c r="A93" s="42"/>
      <c r="B93" s="109"/>
      <c r="C93" s="18" t="s">
        <v>42</v>
      </c>
      <c r="D93" s="18" t="s">
        <v>21</v>
      </c>
      <c r="E93" s="2"/>
      <c r="F93" s="79"/>
      <c r="G93" s="41"/>
      <c r="R93" s="175"/>
    </row>
    <row r="94" spans="1:18" ht="14.25" customHeight="1" x14ac:dyDescent="0.2">
      <c r="A94" s="42"/>
      <c r="B94" s="103" t="s">
        <v>89</v>
      </c>
      <c r="C94" s="135"/>
      <c r="D94" s="135"/>
      <c r="E94" s="20" t="s">
        <v>6</v>
      </c>
      <c r="F94" s="27"/>
      <c r="G94" s="36" t="str">
        <f>INDEX(E94:E98,I94)</f>
        <v>STD</v>
      </c>
      <c r="H94" s="150">
        <v>890</v>
      </c>
      <c r="I94" s="148">
        <v>1</v>
      </c>
      <c r="R94" s="175"/>
    </row>
    <row r="95" spans="1:18" x14ac:dyDescent="0.2">
      <c r="A95" s="42"/>
      <c r="B95" s="108" t="s">
        <v>47</v>
      </c>
      <c r="C95" s="136"/>
      <c r="D95" s="136"/>
      <c r="E95" s="2">
        <v>2045</v>
      </c>
      <c r="F95" s="28"/>
      <c r="G95" s="40"/>
      <c r="H95" s="150">
        <v>900</v>
      </c>
      <c r="R95" s="175"/>
    </row>
    <row r="96" spans="1:18" x14ac:dyDescent="0.2">
      <c r="A96" s="42"/>
      <c r="B96" s="108" t="s">
        <v>147</v>
      </c>
      <c r="C96" s="136"/>
      <c r="D96" s="136"/>
      <c r="E96" s="2">
        <v>2703</v>
      </c>
      <c r="F96" s="28"/>
      <c r="G96" s="40"/>
      <c r="H96" s="150">
        <v>910</v>
      </c>
      <c r="R96" s="175"/>
    </row>
    <row r="97" spans="1:18" ht="16.5" customHeight="1" x14ac:dyDescent="0.2">
      <c r="A97" s="42"/>
      <c r="B97" s="105" t="s">
        <v>156</v>
      </c>
      <c r="C97" s="137"/>
      <c r="D97" s="137"/>
      <c r="E97" s="23">
        <v>3815</v>
      </c>
      <c r="F97" s="29"/>
      <c r="G97" s="40"/>
      <c r="H97" s="150">
        <v>920</v>
      </c>
      <c r="R97" s="175"/>
    </row>
    <row r="98" spans="1:18" ht="1.5" customHeight="1" x14ac:dyDescent="0.2">
      <c r="A98" s="42"/>
      <c r="B98" s="107"/>
      <c r="C98" s="45"/>
      <c r="D98" s="45"/>
      <c r="E98" s="2"/>
      <c r="F98" s="79"/>
      <c r="G98" s="40"/>
      <c r="R98" s="175"/>
    </row>
    <row r="99" spans="1:18" ht="16.5" customHeight="1" x14ac:dyDescent="0.2">
      <c r="A99" s="138"/>
      <c r="B99" s="107"/>
      <c r="C99" s="18" t="s">
        <v>42</v>
      </c>
      <c r="D99" s="18" t="s">
        <v>21</v>
      </c>
      <c r="E99" s="16"/>
      <c r="F99" s="79"/>
      <c r="G99" s="41"/>
      <c r="I99" s="151"/>
    </row>
    <row r="100" spans="1:18" s="172" customFormat="1" ht="16.5" customHeight="1" x14ac:dyDescent="0.2">
      <c r="A100" s="120" t="s">
        <v>60</v>
      </c>
      <c r="B100" s="120"/>
      <c r="C100" s="139"/>
      <c r="D100" s="140"/>
      <c r="E100" s="83" t="s">
        <v>6</v>
      </c>
      <c r="F100" s="84"/>
      <c r="G100" s="64" t="str">
        <f>INDEX(E100,I100)</f>
        <v>STD</v>
      </c>
      <c r="H100" s="171">
        <v>930</v>
      </c>
    </row>
    <row r="101" spans="1:18" ht="3" customHeight="1" x14ac:dyDescent="0.2">
      <c r="A101" s="42"/>
      <c r="B101" s="141"/>
      <c r="C101" s="45"/>
      <c r="D101" s="45"/>
      <c r="E101" s="16"/>
      <c r="F101" s="79"/>
      <c r="G101" s="36"/>
      <c r="I101" s="151"/>
    </row>
    <row r="102" spans="1:18" s="172" customFormat="1" ht="16" customHeight="1" x14ac:dyDescent="0.2">
      <c r="A102" s="120" t="s">
        <v>48</v>
      </c>
      <c r="B102" s="120"/>
      <c r="C102" s="18" t="s">
        <v>42</v>
      </c>
      <c r="D102" s="18" t="s">
        <v>21</v>
      </c>
      <c r="E102" s="77"/>
      <c r="F102" s="58"/>
      <c r="G102" s="64"/>
      <c r="H102" s="171"/>
      <c r="I102" s="186"/>
      <c r="R102" s="184"/>
    </row>
    <row r="103" spans="1:18" ht="14" customHeight="1" x14ac:dyDescent="0.2">
      <c r="A103" s="42"/>
      <c r="B103" s="226" t="s">
        <v>148</v>
      </c>
      <c r="C103" s="142"/>
      <c r="D103" s="143"/>
      <c r="E103" s="95" t="s">
        <v>6</v>
      </c>
      <c r="F103" s="96"/>
      <c r="G103" s="36"/>
      <c r="H103" s="150">
        <v>940</v>
      </c>
      <c r="I103" s="148">
        <v>1</v>
      </c>
      <c r="R103" s="175"/>
    </row>
    <row r="104" spans="1:18" ht="18" customHeight="1" x14ac:dyDescent="0.2">
      <c r="A104" s="42"/>
      <c r="B104" s="226" t="s">
        <v>138</v>
      </c>
      <c r="C104" s="142"/>
      <c r="D104" s="143"/>
      <c r="E104" s="95" t="s">
        <v>6</v>
      </c>
      <c r="F104" s="96"/>
      <c r="G104" s="41"/>
      <c r="H104" s="150">
        <v>950</v>
      </c>
      <c r="R104" s="175"/>
    </row>
    <row r="105" spans="1:18" ht="15" customHeight="1" x14ac:dyDescent="0.2">
      <c r="A105" s="138"/>
      <c r="B105" s="107"/>
      <c r="C105" s="18" t="s">
        <v>42</v>
      </c>
      <c r="D105" s="18" t="s">
        <v>21</v>
      </c>
      <c r="E105" s="16"/>
      <c r="F105" s="79"/>
      <c r="G105" s="41"/>
      <c r="I105" s="151"/>
    </row>
    <row r="106" spans="1:18" s="172" customFormat="1" ht="16.5" customHeight="1" x14ac:dyDescent="0.2">
      <c r="A106" s="120" t="s">
        <v>59</v>
      </c>
      <c r="B106" s="120"/>
      <c r="C106" s="139"/>
      <c r="D106" s="140"/>
      <c r="E106" s="83" t="s">
        <v>6</v>
      </c>
      <c r="F106" s="84"/>
      <c r="G106" s="64" t="str">
        <f>INDEX(E106,I106)</f>
        <v>STD</v>
      </c>
      <c r="H106" s="171">
        <v>960</v>
      </c>
    </row>
    <row r="107" spans="1:18" s="172" customFormat="1" x14ac:dyDescent="0.2">
      <c r="A107" s="120" t="s">
        <v>38</v>
      </c>
      <c r="B107" s="127"/>
      <c r="C107" s="62"/>
      <c r="D107" s="62"/>
      <c r="E107" s="65"/>
      <c r="F107" s="117"/>
      <c r="G107" s="61"/>
      <c r="H107" s="171"/>
      <c r="I107" s="186"/>
      <c r="R107" s="184"/>
    </row>
    <row r="108" spans="1:18" s="172" customFormat="1" x14ac:dyDescent="0.2">
      <c r="A108" s="120"/>
      <c r="B108" s="229" t="s">
        <v>139</v>
      </c>
      <c r="C108" s="229"/>
      <c r="D108" s="229"/>
      <c r="E108" s="55">
        <v>7500</v>
      </c>
      <c r="F108" s="117"/>
      <c r="G108" s="41">
        <f>IF(I108,E108,0)</f>
        <v>0</v>
      </c>
      <c r="H108" s="187">
        <v>965</v>
      </c>
      <c r="I108" s="186" t="b">
        <v>0</v>
      </c>
      <c r="R108" s="184"/>
    </row>
    <row r="109" spans="1:18" x14ac:dyDescent="0.2">
      <c r="A109" s="42"/>
      <c r="B109" s="107" t="s">
        <v>9</v>
      </c>
      <c r="C109" s="107"/>
      <c r="D109" s="107"/>
      <c r="E109" s="2">
        <v>1037</v>
      </c>
      <c r="F109" s="79"/>
      <c r="G109" s="41">
        <f>IF(I109,E109,0)</f>
        <v>0</v>
      </c>
      <c r="H109" s="150">
        <v>970</v>
      </c>
      <c r="I109" s="148" t="b">
        <v>0</v>
      </c>
      <c r="R109" s="175"/>
    </row>
    <row r="110" spans="1:18" ht="15.75" customHeight="1" x14ac:dyDescent="0.2">
      <c r="A110" s="42"/>
      <c r="B110" s="229" t="s">
        <v>49</v>
      </c>
      <c r="C110" s="229"/>
      <c r="D110" s="15"/>
      <c r="E110" s="16">
        <v>1150</v>
      </c>
      <c r="F110" s="79"/>
      <c r="G110" s="41">
        <f>IF(I110,E110,0)</f>
        <v>0</v>
      </c>
      <c r="H110" s="150">
        <v>990</v>
      </c>
      <c r="I110" s="148" t="b">
        <v>0</v>
      </c>
      <c r="R110" s="175"/>
    </row>
    <row r="111" spans="1:18" ht="15.75" customHeight="1" x14ac:dyDescent="0.2">
      <c r="A111" s="42"/>
      <c r="B111" s="229" t="s">
        <v>119</v>
      </c>
      <c r="C111" s="229"/>
      <c r="D111" s="229"/>
      <c r="E111" s="16">
        <v>575</v>
      </c>
      <c r="F111" s="79"/>
      <c r="G111" s="41">
        <f>IF(I111,E111,0)</f>
        <v>0</v>
      </c>
      <c r="H111" s="187">
        <v>1000</v>
      </c>
      <c r="I111" s="148" t="b">
        <v>0</v>
      </c>
      <c r="R111" s="175"/>
    </row>
    <row r="112" spans="1:18" ht="15" customHeight="1" x14ac:dyDescent="0.2">
      <c r="A112" s="42"/>
      <c r="B112" s="101" t="s">
        <v>88</v>
      </c>
      <c r="C112" s="101"/>
      <c r="D112" s="101"/>
      <c r="E112" s="2">
        <v>837</v>
      </c>
      <c r="F112" s="79"/>
      <c r="G112" s="41">
        <f>IF(I112,E112,0)</f>
        <v>0</v>
      </c>
      <c r="H112" s="150">
        <v>1010</v>
      </c>
      <c r="I112" s="148" t="b">
        <v>0</v>
      </c>
      <c r="R112" s="175"/>
    </row>
    <row r="113" spans="1:18" s="172" customFormat="1" x14ac:dyDescent="0.2">
      <c r="A113" s="120" t="s">
        <v>10</v>
      </c>
      <c r="B113" s="62"/>
      <c r="C113" s="62"/>
      <c r="D113" s="18"/>
      <c r="E113" s="65"/>
      <c r="F113" s="117"/>
      <c r="G113" s="66"/>
      <c r="H113" s="171"/>
      <c r="I113" s="186"/>
      <c r="R113" s="184"/>
    </row>
    <row r="114" spans="1:18" x14ac:dyDescent="0.2">
      <c r="A114" s="42"/>
      <c r="B114" s="239" t="s">
        <v>106</v>
      </c>
      <c r="C114" s="239"/>
      <c r="D114" s="107"/>
      <c r="E114" s="2">
        <v>1594</v>
      </c>
      <c r="F114" s="79"/>
      <c r="G114" s="41">
        <f>IF(I114,E114,0)</f>
        <v>0</v>
      </c>
      <c r="H114" s="150">
        <v>1060</v>
      </c>
      <c r="I114" s="148" t="b">
        <v>0</v>
      </c>
      <c r="R114" s="175"/>
    </row>
    <row r="115" spans="1:18" x14ac:dyDescent="0.2">
      <c r="A115" s="42"/>
      <c r="B115" s="239" t="s">
        <v>107</v>
      </c>
      <c r="C115" s="239"/>
      <c r="D115" s="107"/>
      <c r="E115" s="2">
        <v>1594</v>
      </c>
      <c r="F115" s="79"/>
      <c r="G115" s="41">
        <f>IF(I115,E115,0)</f>
        <v>0</v>
      </c>
      <c r="H115" s="150">
        <v>1070</v>
      </c>
      <c r="I115" s="148" t="b">
        <v>0</v>
      </c>
      <c r="R115" s="175"/>
    </row>
    <row r="116" spans="1:18" x14ac:dyDescent="0.2">
      <c r="A116" s="42"/>
      <c r="B116" s="101" t="s">
        <v>39</v>
      </c>
      <c r="C116" s="15"/>
      <c r="D116" s="15"/>
      <c r="E116" s="2">
        <v>1489</v>
      </c>
      <c r="F116" s="79"/>
      <c r="G116" s="41">
        <f>IF(I116,E116,0)</f>
        <v>0</v>
      </c>
      <c r="H116" s="150">
        <v>1080</v>
      </c>
      <c r="I116" s="148" t="b">
        <v>0</v>
      </c>
      <c r="R116" s="175"/>
    </row>
    <row r="117" spans="1:18" x14ac:dyDescent="0.2">
      <c r="A117" s="42"/>
      <c r="B117" s="101" t="s">
        <v>43</v>
      </c>
      <c r="C117" s="15"/>
      <c r="D117" s="15"/>
      <c r="E117" s="16">
        <v>870</v>
      </c>
      <c r="F117" s="79"/>
      <c r="G117" s="41">
        <f>IF(I117,E117,0)</f>
        <v>0</v>
      </c>
      <c r="H117" s="150">
        <v>1090</v>
      </c>
      <c r="I117" s="148" t="b">
        <v>0</v>
      </c>
      <c r="R117" s="175"/>
    </row>
    <row r="118" spans="1:18" s="172" customFormat="1" x14ac:dyDescent="0.2">
      <c r="A118" s="120" t="s">
        <v>8</v>
      </c>
      <c r="B118" s="56"/>
      <c r="C118" s="63"/>
      <c r="D118" s="63"/>
      <c r="E118" s="55"/>
      <c r="F118" s="58"/>
      <c r="G118" s="64"/>
      <c r="H118" s="171"/>
      <c r="I118" s="186"/>
      <c r="R118" s="184"/>
    </row>
    <row r="119" spans="1:18" ht="15" customHeight="1" x14ac:dyDescent="0.2">
      <c r="A119" s="42"/>
      <c r="B119" s="230" t="s">
        <v>82</v>
      </c>
      <c r="C119" s="231"/>
      <c r="D119" s="231"/>
      <c r="E119" s="20" t="s">
        <v>6</v>
      </c>
      <c r="F119" s="27"/>
      <c r="G119" s="36" t="str">
        <f>INDEX(E119:E120,I119)</f>
        <v>STD</v>
      </c>
      <c r="H119" s="150">
        <v>1140</v>
      </c>
      <c r="I119" s="148">
        <v>1</v>
      </c>
      <c r="R119" s="175"/>
    </row>
    <row r="120" spans="1:18" ht="15.75" customHeight="1" x14ac:dyDescent="0.2">
      <c r="A120" s="42"/>
      <c r="B120" s="247" t="s">
        <v>108</v>
      </c>
      <c r="C120" s="248"/>
      <c r="D120" s="248"/>
      <c r="E120" s="23">
        <v>3652</v>
      </c>
      <c r="F120" s="29"/>
      <c r="G120" s="40"/>
      <c r="H120" s="150">
        <v>1170</v>
      </c>
      <c r="R120" s="175"/>
    </row>
    <row r="121" spans="1:18" ht="17" customHeight="1" x14ac:dyDescent="0.2">
      <c r="A121" s="120" t="s">
        <v>29</v>
      </c>
      <c r="B121" s="107"/>
      <c r="C121" s="107"/>
      <c r="D121" s="107"/>
      <c r="E121" s="2"/>
      <c r="F121" s="79"/>
      <c r="G121" s="40"/>
      <c r="R121" s="175"/>
    </row>
    <row r="122" spans="1:18" x14ac:dyDescent="0.2">
      <c r="A122" s="42"/>
      <c r="B122" s="230" t="s">
        <v>57</v>
      </c>
      <c r="C122" s="231"/>
      <c r="D122" s="231"/>
      <c r="E122" s="20" t="s">
        <v>6</v>
      </c>
      <c r="F122" s="27"/>
      <c r="G122" s="36" t="str">
        <f>INDEX(E122:E124,I122)</f>
        <v>STD</v>
      </c>
      <c r="H122" s="150">
        <v>1190</v>
      </c>
      <c r="I122" s="148">
        <v>1</v>
      </c>
      <c r="R122" s="175"/>
    </row>
    <row r="123" spans="1:18" x14ac:dyDescent="0.2">
      <c r="A123" s="42"/>
      <c r="B123" s="244" t="s">
        <v>111</v>
      </c>
      <c r="C123" s="239"/>
      <c r="D123" s="239"/>
      <c r="E123" s="2">
        <v>365</v>
      </c>
      <c r="F123" s="28"/>
      <c r="G123" s="36"/>
      <c r="H123" s="150">
        <v>1200</v>
      </c>
      <c r="R123" s="175"/>
    </row>
    <row r="124" spans="1:18" ht="1" customHeight="1" x14ac:dyDescent="0.2">
      <c r="A124" s="42"/>
      <c r="B124" s="240"/>
      <c r="C124" s="241"/>
      <c r="D124" s="241"/>
      <c r="E124" s="23"/>
      <c r="F124" s="29"/>
      <c r="G124" s="41"/>
      <c r="H124" s="150">
        <v>1210</v>
      </c>
      <c r="R124" s="175"/>
    </row>
    <row r="125" spans="1:18" x14ac:dyDescent="0.2">
      <c r="A125" s="42"/>
      <c r="B125" s="239" t="s">
        <v>109</v>
      </c>
      <c r="C125" s="239"/>
      <c r="D125" s="239"/>
      <c r="E125" s="2">
        <v>571</v>
      </c>
      <c r="F125" s="79"/>
      <c r="G125" s="41">
        <f>IF(I125,E125,0)</f>
        <v>0</v>
      </c>
      <c r="H125" s="150">
        <v>1220</v>
      </c>
      <c r="I125" s="148" t="b">
        <v>0</v>
      </c>
      <c r="R125" s="175"/>
    </row>
    <row r="126" spans="1:18" ht="15" customHeight="1" x14ac:dyDescent="0.2">
      <c r="A126" s="42"/>
      <c r="B126" s="229" t="s">
        <v>61</v>
      </c>
      <c r="C126" s="229"/>
      <c r="D126" s="229"/>
      <c r="E126" s="16">
        <v>2078</v>
      </c>
      <c r="F126" s="79"/>
      <c r="G126" s="41">
        <f>IF(I126,E126,0)</f>
        <v>0</v>
      </c>
      <c r="H126" s="150">
        <v>1230</v>
      </c>
      <c r="I126" s="148" t="b">
        <v>0</v>
      </c>
      <c r="R126" s="175"/>
    </row>
    <row r="127" spans="1:18" x14ac:dyDescent="0.2">
      <c r="A127" s="42"/>
      <c r="B127" s="239" t="s">
        <v>110</v>
      </c>
      <c r="C127" s="239"/>
      <c r="D127" s="239"/>
      <c r="E127" s="2">
        <v>2649</v>
      </c>
      <c r="F127" s="79"/>
      <c r="G127" s="41">
        <f>IF(I127,E127,0)</f>
        <v>0</v>
      </c>
      <c r="H127" s="150">
        <v>1240</v>
      </c>
      <c r="I127" s="148" t="b">
        <v>0</v>
      </c>
      <c r="R127" s="175"/>
    </row>
    <row r="128" spans="1:18" s="172" customFormat="1" x14ac:dyDescent="0.2">
      <c r="A128" s="120" t="s">
        <v>121</v>
      </c>
      <c r="B128" s="56"/>
      <c r="C128" s="56"/>
      <c r="D128" s="56"/>
      <c r="E128" s="77"/>
      <c r="F128" s="58"/>
      <c r="G128" s="64"/>
      <c r="H128" s="171"/>
      <c r="I128" s="186"/>
      <c r="R128" s="184"/>
    </row>
    <row r="129" spans="1:18" ht="15" customHeight="1" x14ac:dyDescent="0.2">
      <c r="A129" s="120"/>
      <c r="B129" s="229" t="s">
        <v>157</v>
      </c>
      <c r="C129" s="229"/>
      <c r="D129" s="229"/>
      <c r="E129" s="16">
        <v>405</v>
      </c>
      <c r="F129" s="79"/>
      <c r="G129" s="41">
        <f>IF(I129,E129,0)</f>
        <v>0</v>
      </c>
      <c r="H129" s="150">
        <v>1260</v>
      </c>
      <c r="I129" s="148" t="b">
        <v>0</v>
      </c>
      <c r="R129" s="175"/>
    </row>
    <row r="130" spans="1:18" ht="15" customHeight="1" x14ac:dyDescent="0.2">
      <c r="A130" s="42"/>
      <c r="B130" s="229" t="s">
        <v>158</v>
      </c>
      <c r="C130" s="229"/>
      <c r="D130" s="229"/>
      <c r="E130" s="16">
        <v>384</v>
      </c>
      <c r="F130" s="79"/>
      <c r="G130" s="41">
        <f>IF(I130,E130,0)</f>
        <v>0</v>
      </c>
      <c r="H130" s="150">
        <v>1280</v>
      </c>
      <c r="I130" s="148" t="b">
        <v>0</v>
      </c>
      <c r="R130" s="175"/>
    </row>
    <row r="131" spans="1:18" s="172" customFormat="1" ht="15.75" customHeight="1" x14ac:dyDescent="0.2">
      <c r="A131" s="120" t="s">
        <v>11</v>
      </c>
      <c r="B131" s="56"/>
      <c r="C131" s="56"/>
      <c r="D131" s="56"/>
      <c r="E131" s="67"/>
      <c r="F131" s="60"/>
      <c r="G131" s="57"/>
      <c r="H131" s="171"/>
      <c r="I131" s="186"/>
      <c r="R131" s="184"/>
    </row>
    <row r="132" spans="1:18" ht="15" customHeight="1" x14ac:dyDescent="0.2">
      <c r="A132" s="144"/>
      <c r="B132" s="32" t="s">
        <v>58</v>
      </c>
      <c r="C132" s="33"/>
      <c r="D132" s="33"/>
      <c r="E132" s="34" t="s">
        <v>6</v>
      </c>
      <c r="F132" s="21"/>
      <c r="G132" s="36" t="str">
        <f>INDEX(E132:E135,I132)</f>
        <v>STD</v>
      </c>
      <c r="H132" s="150">
        <v>1300</v>
      </c>
      <c r="I132" s="148">
        <v>1</v>
      </c>
      <c r="R132" s="175"/>
    </row>
    <row r="133" spans="1:18" x14ac:dyDescent="0.2">
      <c r="A133" s="42"/>
      <c r="B133" s="292" t="s">
        <v>78</v>
      </c>
      <c r="C133" s="249"/>
      <c r="D133" s="249"/>
      <c r="E133" s="9">
        <v>4082</v>
      </c>
      <c r="F133" s="22"/>
      <c r="G133" s="37"/>
      <c r="H133" s="187">
        <v>1310</v>
      </c>
      <c r="I133" s="151"/>
      <c r="R133" s="175"/>
    </row>
    <row r="134" spans="1:18" ht="16" customHeight="1" x14ac:dyDescent="0.2">
      <c r="A134" s="42"/>
      <c r="B134" s="292" t="s">
        <v>79</v>
      </c>
      <c r="C134" s="249"/>
      <c r="D134" s="249"/>
      <c r="E134" s="9">
        <v>6549</v>
      </c>
      <c r="F134" s="22"/>
      <c r="G134" s="37"/>
      <c r="H134" s="187" t="s">
        <v>123</v>
      </c>
      <c r="I134" s="151"/>
      <c r="R134" s="175"/>
    </row>
    <row r="135" spans="1:18" ht="16" customHeight="1" x14ac:dyDescent="0.2">
      <c r="A135" s="42"/>
      <c r="B135" s="240" t="s">
        <v>98</v>
      </c>
      <c r="C135" s="241"/>
      <c r="D135" s="241"/>
      <c r="E135" s="85">
        <v>10763</v>
      </c>
      <c r="F135" s="24"/>
      <c r="G135" s="36"/>
      <c r="H135" s="187" t="s">
        <v>83</v>
      </c>
      <c r="R135" s="175"/>
    </row>
    <row r="136" spans="1:18" ht="17" customHeight="1" x14ac:dyDescent="0.2">
      <c r="A136" s="42"/>
      <c r="B136" s="293" t="s">
        <v>122</v>
      </c>
      <c r="C136" s="293"/>
      <c r="D136" s="293"/>
      <c r="E136" s="9"/>
      <c r="F136" s="1"/>
      <c r="G136" s="36"/>
      <c r="H136" s="198"/>
      <c r="R136" s="175"/>
    </row>
    <row r="137" spans="1:18" x14ac:dyDescent="0.2">
      <c r="A137" s="42"/>
      <c r="B137" s="243" t="s">
        <v>94</v>
      </c>
      <c r="C137" s="243"/>
      <c r="D137" s="243"/>
      <c r="E137" s="16">
        <v>568</v>
      </c>
      <c r="F137" s="79"/>
      <c r="G137" s="41">
        <f>IF(I137,E137,0)</f>
        <v>0</v>
      </c>
      <c r="H137" s="150">
        <v>1350</v>
      </c>
      <c r="I137" s="148" t="b">
        <v>0</v>
      </c>
      <c r="R137" s="175"/>
    </row>
    <row r="138" spans="1:18" x14ac:dyDescent="0.2">
      <c r="A138" s="42"/>
      <c r="B138" s="243" t="s">
        <v>95</v>
      </c>
      <c r="C138" s="243"/>
      <c r="D138" s="243"/>
      <c r="E138" s="16">
        <v>705</v>
      </c>
      <c r="F138" s="79"/>
      <c r="G138" s="41">
        <f>IF(I138,E138,0)</f>
        <v>0</v>
      </c>
      <c r="H138" s="150">
        <v>1360</v>
      </c>
      <c r="I138" s="148" t="b">
        <v>0</v>
      </c>
      <c r="R138" s="175"/>
    </row>
    <row r="139" spans="1:18" ht="15" customHeight="1" x14ac:dyDescent="0.2">
      <c r="A139" s="42"/>
      <c r="B139" s="294" t="s">
        <v>93</v>
      </c>
      <c r="C139" s="295"/>
      <c r="D139" s="295"/>
      <c r="E139" s="35" t="s">
        <v>6</v>
      </c>
      <c r="F139" s="27"/>
      <c r="G139" s="36" t="str">
        <f>INDEX(E139:E140,I139)</f>
        <v>STD</v>
      </c>
      <c r="H139" s="187">
        <v>1370</v>
      </c>
      <c r="I139" s="148">
        <v>1</v>
      </c>
      <c r="R139" s="175"/>
    </row>
    <row r="140" spans="1:18" ht="16" customHeight="1" thickBot="1" x14ac:dyDescent="0.25">
      <c r="A140" s="43"/>
      <c r="B140" s="250" t="s">
        <v>96</v>
      </c>
      <c r="C140" s="251"/>
      <c r="D140" s="251"/>
      <c r="E140" s="44">
        <v>4779</v>
      </c>
      <c r="F140" s="26"/>
      <c r="G140" s="39"/>
      <c r="H140" s="150">
        <v>1390</v>
      </c>
      <c r="R140" s="175"/>
    </row>
    <row r="141" spans="1:18" ht="19" x14ac:dyDescent="0.2">
      <c r="A141" s="122" t="s">
        <v>23</v>
      </c>
      <c r="B141" s="50"/>
      <c r="C141" s="50"/>
      <c r="D141" s="50"/>
      <c r="E141" s="51"/>
      <c r="F141" s="119"/>
      <c r="G141" s="52"/>
      <c r="R141" s="175"/>
    </row>
    <row r="142" spans="1:18" s="172" customFormat="1" x14ac:dyDescent="0.2">
      <c r="A142" s="120" t="s">
        <v>22</v>
      </c>
      <c r="B142" s="56"/>
      <c r="C142" s="56"/>
      <c r="D142" s="56"/>
      <c r="E142" s="67"/>
      <c r="F142" s="60"/>
      <c r="G142" s="61"/>
      <c r="H142" s="171"/>
      <c r="I142" s="186"/>
      <c r="R142" s="184"/>
    </row>
    <row r="143" spans="1:18" x14ac:dyDescent="0.2">
      <c r="A143" s="42"/>
      <c r="B143" s="249" t="s">
        <v>124</v>
      </c>
      <c r="C143" s="249"/>
      <c r="D143" s="249"/>
      <c r="E143" s="9">
        <v>1264</v>
      </c>
      <c r="F143" s="79"/>
      <c r="G143" s="41">
        <f>IF(I143,E143,0)</f>
        <v>0</v>
      </c>
      <c r="H143" s="150">
        <v>1400</v>
      </c>
      <c r="I143" s="148" t="b">
        <v>0</v>
      </c>
      <c r="R143" s="175"/>
    </row>
    <row r="144" spans="1:18" s="172" customFormat="1" x14ac:dyDescent="0.2">
      <c r="A144" s="120" t="s">
        <v>4</v>
      </c>
      <c r="B144" s="56"/>
      <c r="C144" s="56"/>
      <c r="D144" s="56"/>
      <c r="E144" s="67"/>
      <c r="F144" s="60"/>
      <c r="G144" s="61"/>
      <c r="H144" s="171"/>
      <c r="I144" s="186" t="b">
        <v>1</v>
      </c>
      <c r="R144" s="184"/>
    </row>
    <row r="145" spans="1:20" ht="16" thickBot="1" x14ac:dyDescent="0.25">
      <c r="A145" s="42"/>
      <c r="B145" s="249" t="s">
        <v>151</v>
      </c>
      <c r="C145" s="249"/>
      <c r="D145" s="249"/>
      <c r="E145" s="9">
        <v>2208</v>
      </c>
      <c r="F145" s="79"/>
      <c r="G145" s="41">
        <f>IF(I145,E145,0)</f>
        <v>0</v>
      </c>
      <c r="H145" s="150">
        <v>1420</v>
      </c>
      <c r="I145" s="148" t="b">
        <v>0</v>
      </c>
      <c r="R145" s="175"/>
    </row>
    <row r="146" spans="1:20" ht="19" x14ac:dyDescent="0.2">
      <c r="A146" s="53" t="s">
        <v>34</v>
      </c>
      <c r="B146" s="47"/>
      <c r="C146" s="47"/>
      <c r="D146" s="47"/>
      <c r="E146" s="48"/>
      <c r="F146" s="113"/>
      <c r="G146" s="49"/>
      <c r="R146" s="175"/>
    </row>
    <row r="147" spans="1:20" s="172" customFormat="1" ht="5" customHeight="1" x14ac:dyDescent="0.2">
      <c r="A147" s="120"/>
      <c r="B147" s="54"/>
      <c r="C147" s="54"/>
      <c r="D147" s="54"/>
      <c r="E147" s="55"/>
      <c r="F147" s="58"/>
      <c r="G147" s="61"/>
      <c r="H147" s="171"/>
      <c r="I147" s="186"/>
      <c r="R147" s="184"/>
    </row>
    <row r="148" spans="1:20" s="172" customFormat="1" x14ac:dyDescent="0.2">
      <c r="A148" s="120" t="s">
        <v>40</v>
      </c>
      <c r="B148" s="54"/>
      <c r="C148" s="54"/>
      <c r="D148" s="54"/>
      <c r="E148" s="55"/>
      <c r="F148" s="58"/>
      <c r="G148" s="61"/>
      <c r="H148" s="171"/>
      <c r="I148" s="186"/>
      <c r="R148" s="184"/>
    </row>
    <row r="149" spans="1:20" x14ac:dyDescent="0.2">
      <c r="A149" s="42"/>
      <c r="B149" s="229" t="s">
        <v>92</v>
      </c>
      <c r="C149" s="229"/>
      <c r="D149" s="229"/>
      <c r="E149" s="2">
        <v>1545</v>
      </c>
      <c r="F149" s="79"/>
      <c r="G149" s="41">
        <f>IF(I149,E149,0)</f>
        <v>0</v>
      </c>
      <c r="H149" s="150">
        <v>1560</v>
      </c>
      <c r="I149" s="148" t="b">
        <v>0</v>
      </c>
      <c r="R149" s="175"/>
    </row>
    <row r="150" spans="1:20" s="172" customFormat="1" x14ac:dyDescent="0.2">
      <c r="A150" s="120" t="s">
        <v>51</v>
      </c>
      <c r="B150" s="54"/>
      <c r="C150" s="54"/>
      <c r="D150" s="54"/>
      <c r="E150" s="55"/>
      <c r="F150" s="58"/>
      <c r="G150" s="61"/>
      <c r="H150" s="171"/>
      <c r="I150" s="186"/>
      <c r="R150" s="184"/>
    </row>
    <row r="151" spans="1:20" ht="15" customHeight="1" x14ac:dyDescent="0.2">
      <c r="A151" s="42"/>
      <c r="B151" s="229" t="s">
        <v>62</v>
      </c>
      <c r="C151" s="229"/>
      <c r="D151" s="229"/>
      <c r="E151" s="16">
        <v>7018</v>
      </c>
      <c r="F151" s="79"/>
      <c r="G151" s="41">
        <f>IF(I151,E151,0)</f>
        <v>0</v>
      </c>
      <c r="H151" s="190">
        <v>1600</v>
      </c>
      <c r="I151" s="148" t="b">
        <v>0</v>
      </c>
      <c r="R151" s="175"/>
    </row>
    <row r="152" spans="1:20" x14ac:dyDescent="0.2">
      <c r="A152" s="42"/>
      <c r="B152" s="229" t="s">
        <v>87</v>
      </c>
      <c r="C152" s="229"/>
      <c r="D152" s="229"/>
      <c r="E152" s="145">
        <v>1712</v>
      </c>
      <c r="F152" s="79"/>
      <c r="G152" s="41">
        <f>IF(I152,E152,0)</f>
        <v>0</v>
      </c>
      <c r="H152" s="190">
        <v>1610</v>
      </c>
      <c r="I152" s="148" t="b">
        <v>0</v>
      </c>
      <c r="R152" s="175"/>
    </row>
    <row r="153" spans="1:20" s="172" customFormat="1" x14ac:dyDescent="0.2">
      <c r="A153" s="120" t="s">
        <v>52</v>
      </c>
      <c r="B153" s="54"/>
      <c r="C153" s="54"/>
      <c r="D153" s="54"/>
      <c r="E153" s="55"/>
      <c r="F153" s="58"/>
      <c r="G153" s="61">
        <f>IF(I153,E153,0)</f>
        <v>0</v>
      </c>
      <c r="H153" s="188"/>
      <c r="I153" s="186"/>
      <c r="R153" s="184"/>
    </row>
    <row r="154" spans="1:20" x14ac:dyDescent="0.2">
      <c r="A154" s="42"/>
      <c r="B154" s="239" t="s">
        <v>86</v>
      </c>
      <c r="C154" s="239"/>
      <c r="D154" s="239"/>
      <c r="E154" s="145">
        <v>4217</v>
      </c>
      <c r="F154" s="79"/>
      <c r="G154" s="41">
        <f>IF(I154,E154,0)</f>
        <v>0</v>
      </c>
      <c r="H154" s="190">
        <v>1620</v>
      </c>
      <c r="I154" s="148" t="b">
        <v>0</v>
      </c>
      <c r="R154" s="175"/>
      <c r="S154" s="199"/>
      <c r="T154" s="155"/>
    </row>
    <row r="155" spans="1:20" ht="15" hidden="1" customHeight="1" x14ac:dyDescent="0.2">
      <c r="A155" s="144"/>
      <c r="B155" s="102"/>
      <c r="C155" s="102"/>
      <c r="D155" s="102"/>
      <c r="E155" s="2"/>
      <c r="F155" s="79"/>
      <c r="G155" s="41">
        <f>IF(I155,E155,0)</f>
        <v>0</v>
      </c>
      <c r="H155" s="150">
        <v>1630</v>
      </c>
      <c r="I155" s="148" t="b">
        <v>0</v>
      </c>
      <c r="R155" s="175"/>
    </row>
    <row r="156" spans="1:20" s="172" customFormat="1" x14ac:dyDescent="0.2">
      <c r="A156" s="120" t="s">
        <v>12</v>
      </c>
      <c r="B156" s="54"/>
      <c r="C156" s="54"/>
      <c r="D156" s="54"/>
      <c r="E156" s="55"/>
      <c r="F156" s="58"/>
      <c r="G156" s="61"/>
      <c r="H156" s="171"/>
      <c r="I156" s="186"/>
      <c r="R156" s="184"/>
    </row>
    <row r="157" spans="1:20" ht="29.25" customHeight="1" thickBot="1" x14ac:dyDescent="0.25">
      <c r="A157" s="43"/>
      <c r="B157" s="246" t="s">
        <v>140</v>
      </c>
      <c r="C157" s="246"/>
      <c r="D157" s="246"/>
      <c r="E157" s="98">
        <v>7921</v>
      </c>
      <c r="F157" s="99"/>
      <c r="G157" s="100">
        <f>IF(I157,E157,0)</f>
        <v>0</v>
      </c>
      <c r="H157" s="200">
        <v>1640</v>
      </c>
      <c r="I157" s="148" t="b">
        <v>0</v>
      </c>
      <c r="R157" s="175"/>
      <c r="S157" s="155"/>
    </row>
    <row r="158" spans="1:20" ht="19" x14ac:dyDescent="0.2">
      <c r="A158" s="201" t="s">
        <v>159</v>
      </c>
      <c r="B158" s="202"/>
      <c r="C158" s="202"/>
      <c r="D158" s="202"/>
      <c r="E158" s="203"/>
      <c r="F158" s="202"/>
      <c r="G158" s="204"/>
    </row>
    <row r="159" spans="1:20" x14ac:dyDescent="0.2">
      <c r="A159" s="232" t="s">
        <v>160</v>
      </c>
      <c r="B159" s="233"/>
      <c r="C159" s="233"/>
      <c r="D159" s="233"/>
      <c r="E159" s="233"/>
      <c r="F159" s="233"/>
      <c r="G159" s="234"/>
    </row>
    <row r="160" spans="1:20" ht="19" x14ac:dyDescent="0.2">
      <c r="A160" s="205"/>
      <c r="B160" s="242"/>
      <c r="C160" s="242"/>
      <c r="D160" s="242"/>
      <c r="E160" s="242"/>
      <c r="F160" s="242"/>
      <c r="G160" s="206"/>
    </row>
    <row r="161" spans="1:9" ht="19" x14ac:dyDescent="0.2">
      <c r="A161" s="205"/>
      <c r="B161" s="242"/>
      <c r="C161" s="242"/>
      <c r="D161" s="242"/>
      <c r="E161" s="242"/>
      <c r="F161" s="242"/>
      <c r="G161" s="206"/>
    </row>
    <row r="162" spans="1:9" ht="19" x14ac:dyDescent="0.2">
      <c r="A162" s="205"/>
      <c r="B162" s="242"/>
      <c r="C162" s="242"/>
      <c r="D162" s="242"/>
      <c r="E162" s="242"/>
      <c r="F162" s="242"/>
      <c r="G162" s="206"/>
    </row>
    <row r="163" spans="1:9" ht="19" x14ac:dyDescent="0.2">
      <c r="A163" s="205"/>
      <c r="B163" s="242"/>
      <c r="C163" s="242"/>
      <c r="D163" s="242"/>
      <c r="E163" s="242"/>
      <c r="F163" s="242"/>
      <c r="G163" s="206"/>
    </row>
    <row r="164" spans="1:9" ht="19" x14ac:dyDescent="0.2">
      <c r="A164" s="205"/>
      <c r="B164" s="242"/>
      <c r="C164" s="242"/>
      <c r="D164" s="242"/>
      <c r="E164" s="242"/>
      <c r="F164" s="242"/>
      <c r="G164" s="206"/>
    </row>
    <row r="165" spans="1:9" ht="19" x14ac:dyDescent="0.2">
      <c r="A165" s="205"/>
      <c r="B165" s="242"/>
      <c r="C165" s="242"/>
      <c r="D165" s="242"/>
      <c r="E165" s="242"/>
      <c r="F165" s="242"/>
      <c r="G165" s="206"/>
    </row>
    <row r="166" spans="1:9" ht="19" x14ac:dyDescent="0.2">
      <c r="A166" s="205"/>
      <c r="B166" s="242"/>
      <c r="C166" s="242"/>
      <c r="D166" s="242"/>
      <c r="E166" s="242"/>
      <c r="F166" s="242"/>
      <c r="G166" s="206"/>
    </row>
    <row r="167" spans="1:9" ht="20.25" customHeight="1" thickBot="1" x14ac:dyDescent="0.25">
      <c r="A167" s="237"/>
      <c r="B167" s="238"/>
      <c r="C167" s="238"/>
      <c r="D167" s="238"/>
      <c r="E167" s="207"/>
      <c r="F167" s="208"/>
      <c r="G167" s="209"/>
    </row>
    <row r="168" spans="1:9" s="172" customFormat="1" x14ac:dyDescent="0.2">
      <c r="A168" s="210"/>
      <c r="B168" s="211" t="s">
        <v>25</v>
      </c>
      <c r="C168" s="211"/>
      <c r="D168" s="211"/>
      <c r="E168" s="212" t="s">
        <v>18</v>
      </c>
      <c r="F168" s="252" t="s">
        <v>17</v>
      </c>
      <c r="G168" s="253"/>
      <c r="H168" s="171"/>
      <c r="I168" s="186"/>
    </row>
    <row r="169" spans="1:9" x14ac:dyDescent="0.2">
      <c r="A169" s="42"/>
      <c r="B169" s="224" t="s">
        <v>15</v>
      </c>
      <c r="C169" s="224"/>
      <c r="D169" s="224"/>
      <c r="E169" s="10">
        <v>50000</v>
      </c>
      <c r="F169" s="254"/>
      <c r="G169" s="255"/>
    </row>
    <row r="170" spans="1:9" x14ac:dyDescent="0.2">
      <c r="A170" s="42"/>
      <c r="B170" s="224" t="s">
        <v>16</v>
      </c>
      <c r="C170" s="224"/>
      <c r="D170" s="224"/>
      <c r="E170" s="10">
        <v>125000</v>
      </c>
      <c r="F170" s="227"/>
      <c r="G170" s="228"/>
    </row>
    <row r="171" spans="1:9" x14ac:dyDescent="0.2">
      <c r="A171" s="42"/>
      <c r="B171" s="224" t="s">
        <v>90</v>
      </c>
      <c r="C171" s="224"/>
      <c r="D171" s="224"/>
      <c r="E171" s="10">
        <f>G3</f>
        <v>0</v>
      </c>
      <c r="F171" s="227"/>
      <c r="G171" s="228"/>
    </row>
    <row r="172" spans="1:9" x14ac:dyDescent="0.2">
      <c r="A172" s="42"/>
      <c r="B172" s="224" t="s">
        <v>80</v>
      </c>
      <c r="C172" s="224"/>
      <c r="D172" s="224"/>
      <c r="E172" s="10">
        <v>75000</v>
      </c>
      <c r="F172" s="227"/>
      <c r="G172" s="228"/>
    </row>
    <row r="173" spans="1:9" x14ac:dyDescent="0.2">
      <c r="A173" s="42"/>
      <c r="B173" s="224" t="s">
        <v>14</v>
      </c>
      <c r="C173" s="224"/>
      <c r="D173" s="224"/>
      <c r="E173" s="11">
        <f>E174-E169-E170-E171-E172</f>
        <v>201964</v>
      </c>
      <c r="F173" s="227"/>
      <c r="G173" s="228"/>
    </row>
    <row r="174" spans="1:9" ht="16" thickBot="1" x14ac:dyDescent="0.25">
      <c r="A174" s="43"/>
      <c r="B174" s="225" t="s">
        <v>26</v>
      </c>
      <c r="C174" s="225"/>
      <c r="D174" s="225"/>
      <c r="E174" s="12">
        <f>G5</f>
        <v>451964</v>
      </c>
      <c r="F174" s="147"/>
      <c r="G174" s="39"/>
    </row>
    <row r="175" spans="1:9" ht="26" customHeight="1" thickBot="1" x14ac:dyDescent="0.25">
      <c r="A175" s="235" t="s">
        <v>91</v>
      </c>
      <c r="B175" s="236"/>
      <c r="C175" s="236"/>
      <c r="D175" s="236"/>
      <c r="E175" s="236"/>
      <c r="F175" s="236"/>
      <c r="G175" s="236"/>
      <c r="I175" s="1"/>
    </row>
    <row r="176" spans="1:9" ht="19" x14ac:dyDescent="0.2">
      <c r="A176" s="165" t="s">
        <v>31</v>
      </c>
      <c r="B176" s="213"/>
      <c r="C176" s="213"/>
      <c r="D176" s="213"/>
      <c r="E176" s="214"/>
      <c r="F176" s="213"/>
      <c r="G176" s="215"/>
    </row>
    <row r="177" spans="1:7" ht="15.75" customHeight="1" x14ac:dyDescent="0.2">
      <c r="A177" s="42"/>
      <c r="B177" s="146"/>
      <c r="C177" s="146"/>
      <c r="D177" s="146"/>
      <c r="E177" s="9"/>
      <c r="F177" s="146"/>
      <c r="G177" s="37"/>
    </row>
    <row r="178" spans="1:7" ht="31.5" customHeight="1" x14ac:dyDescent="0.2">
      <c r="A178" s="42"/>
      <c r="B178" s="239" t="s">
        <v>64</v>
      </c>
      <c r="C178" s="239"/>
      <c r="D178" s="239"/>
      <c r="E178" s="239"/>
      <c r="F178" s="239"/>
      <c r="G178" s="245"/>
    </row>
    <row r="179" spans="1:7" x14ac:dyDescent="0.2">
      <c r="A179" s="42"/>
      <c r="B179" s="146"/>
      <c r="C179" s="146"/>
      <c r="D179" s="146"/>
      <c r="E179" s="9"/>
      <c r="F179" s="146"/>
      <c r="G179" s="37"/>
    </row>
    <row r="180" spans="1:7" x14ac:dyDescent="0.2">
      <c r="A180" s="42"/>
      <c r="B180" s="146" t="s">
        <v>67</v>
      </c>
      <c r="C180" s="146"/>
      <c r="D180" s="146"/>
      <c r="E180" s="9"/>
      <c r="F180" s="146"/>
      <c r="G180" s="37"/>
    </row>
    <row r="181" spans="1:7" ht="16" thickBot="1" x14ac:dyDescent="0.25">
      <c r="A181" s="43"/>
      <c r="B181" s="147"/>
      <c r="C181" s="147"/>
      <c r="D181" s="147"/>
      <c r="E181" s="44"/>
      <c r="F181" s="147"/>
      <c r="G181" s="39"/>
    </row>
    <row r="185" spans="1:7" x14ac:dyDescent="0.2">
      <c r="B185" s="216"/>
      <c r="C185" s="216"/>
      <c r="D185" s="216"/>
    </row>
    <row r="186" spans="1:7" x14ac:dyDescent="0.2">
      <c r="B186" s="192"/>
      <c r="C186" s="192"/>
      <c r="D186" s="192"/>
    </row>
    <row r="187" spans="1:7" x14ac:dyDescent="0.2">
      <c r="B187" s="192"/>
      <c r="C187" s="192"/>
      <c r="D187" s="192"/>
    </row>
    <row r="188" spans="1:7" x14ac:dyDescent="0.2">
      <c r="B188" s="192"/>
      <c r="C188" s="192"/>
      <c r="D188" s="192"/>
    </row>
    <row r="189" spans="1:7" ht="12.75" customHeight="1" x14ac:dyDescent="0.2">
      <c r="B189" s="216"/>
      <c r="C189" s="216"/>
      <c r="D189" s="216"/>
    </row>
    <row r="190" spans="1:7" hidden="1" x14ac:dyDescent="0.2"/>
    <row r="191" spans="1:7" hidden="1" x14ac:dyDescent="0.2"/>
    <row r="192" spans="1:7" hidden="1" x14ac:dyDescent="0.2"/>
  </sheetData>
  <sheetProtection password="CC6D" sheet="1" objects="1" scenarios="1" selectLockedCells="1"/>
  <mergeCells count="100">
    <mergeCell ref="B130:D130"/>
    <mergeCell ref="B85:D85"/>
    <mergeCell ref="B119:D119"/>
    <mergeCell ref="B115:C115"/>
    <mergeCell ref="B88:D88"/>
    <mergeCell ref="B114:C114"/>
    <mergeCell ref="B108:D108"/>
    <mergeCell ref="B126:D126"/>
    <mergeCell ref="B91:D91"/>
    <mergeCell ref="B133:D133"/>
    <mergeCell ref="B145:D145"/>
    <mergeCell ref="B137:D137"/>
    <mergeCell ref="B151:D151"/>
    <mergeCell ref="B136:D136"/>
    <mergeCell ref="B149:D149"/>
    <mergeCell ref="B139:D139"/>
    <mergeCell ref="B134:D134"/>
    <mergeCell ref="K54:M54"/>
    <mergeCell ref="K57:M57"/>
    <mergeCell ref="B60:D60"/>
    <mergeCell ref="B59:D59"/>
    <mergeCell ref="B55:D55"/>
    <mergeCell ref="B56:D56"/>
    <mergeCell ref="B62:D62"/>
    <mergeCell ref="B65:D65"/>
    <mergeCell ref="B64:D64"/>
    <mergeCell ref="B63:D63"/>
    <mergeCell ref="B87:D87"/>
    <mergeCell ref="B86:D86"/>
    <mergeCell ref="B70:D70"/>
    <mergeCell ref="B74:D74"/>
    <mergeCell ref="B84:D84"/>
    <mergeCell ref="B75:D75"/>
    <mergeCell ref="B16:D16"/>
    <mergeCell ref="B58:D58"/>
    <mergeCell ref="B28:D28"/>
    <mergeCell ref="B21:D21"/>
    <mergeCell ref="B38:D38"/>
    <mergeCell ref="B17:D17"/>
    <mergeCell ref="B18:D18"/>
    <mergeCell ref="B19:D19"/>
    <mergeCell ref="B20:D20"/>
    <mergeCell ref="B32:D32"/>
    <mergeCell ref="B33:D33"/>
    <mergeCell ref="B40:D40"/>
    <mergeCell ref="B54:D54"/>
    <mergeCell ref="B57:D57"/>
    <mergeCell ref="D2:F2"/>
    <mergeCell ref="D3:F3"/>
    <mergeCell ref="D4:F4"/>
    <mergeCell ref="D5:F5"/>
    <mergeCell ref="D6:F6"/>
    <mergeCell ref="D7:F7"/>
    <mergeCell ref="A9:G9"/>
    <mergeCell ref="B10:D10"/>
    <mergeCell ref="B127:D127"/>
    <mergeCell ref="B30:D30"/>
    <mergeCell ref="B61:D61"/>
    <mergeCell ref="B92:D92"/>
    <mergeCell ref="B111:D111"/>
    <mergeCell ref="B37:D37"/>
    <mergeCell ref="B31:D31"/>
    <mergeCell ref="B71:D71"/>
    <mergeCell ref="B72:D72"/>
    <mergeCell ref="B66:D66"/>
    <mergeCell ref="B110:C110"/>
    <mergeCell ref="B67:D67"/>
    <mergeCell ref="B68:D68"/>
    <mergeCell ref="B11:D11"/>
    <mergeCell ref="B15:D15"/>
    <mergeCell ref="B178:G178"/>
    <mergeCell ref="B152:D152"/>
    <mergeCell ref="B157:D157"/>
    <mergeCell ref="B120:D120"/>
    <mergeCell ref="B154:D154"/>
    <mergeCell ref="B143:D143"/>
    <mergeCell ref="B140:D140"/>
    <mergeCell ref="F171:G171"/>
    <mergeCell ref="F173:G173"/>
    <mergeCell ref="F168:G168"/>
    <mergeCell ref="F169:G169"/>
    <mergeCell ref="F170:G170"/>
    <mergeCell ref="B123:D123"/>
    <mergeCell ref="B124:D124"/>
    <mergeCell ref="F172:G172"/>
    <mergeCell ref="B129:D129"/>
    <mergeCell ref="B122:D122"/>
    <mergeCell ref="A159:G159"/>
    <mergeCell ref="A175:G175"/>
    <mergeCell ref="A167:D167"/>
    <mergeCell ref="B125:D125"/>
    <mergeCell ref="B135:D135"/>
    <mergeCell ref="B160:F160"/>
    <mergeCell ref="B161:F161"/>
    <mergeCell ref="B138:D138"/>
    <mergeCell ref="B166:F166"/>
    <mergeCell ref="B162:F162"/>
    <mergeCell ref="B163:F163"/>
    <mergeCell ref="B164:F164"/>
    <mergeCell ref="B165:F165"/>
  </mergeCells>
  <phoneticPr fontId="21" type="noConversion"/>
  <conditionalFormatting sqref="A168">
    <cfRule type="expression" dxfId="0" priority="2">
      <formula>IF(#REF!=1,TRUE,FALSE)</formula>
    </cfRule>
  </conditionalFormatting>
  <pageMargins left="0.7" right="0.7" top="0.75" bottom="0.75" header="0.3" footer="0.3"/>
  <pageSetup scale="80" fitToHeight="0" orientation="portrait" r:id="rId1"/>
  <headerFooter>
    <oddFooter>&amp;LPage &amp;P of &amp;N&amp;CBuyer(s) initials _____   _____&amp;RCopyright ©EarthRoamer 2016</oddFooter>
  </headerFooter>
  <rowBreaks count="3" manualBreakCount="3">
    <brk id="40" max="16383" man="1"/>
    <brk id="88" max="16383" man="1"/>
    <brk id="14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47" r:id="rId4" name="Option Button 1123">
              <controlPr defaultSize="0" autoFill="0" autoLine="0" autoPict="0">
                <anchor moveWithCells="1">
                  <from>
                    <xdr:col>7</xdr:col>
                    <xdr:colOff>0</xdr:colOff>
                    <xdr:row>53</xdr:row>
                    <xdr:rowOff>139700</xdr:rowOff>
                  </from>
                  <to>
                    <xdr:col>9</xdr:col>
                    <xdr:colOff>660400</xdr:colOff>
                    <xdr:row>55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574" r:id="rId5" name="Group Box 550">
              <controlPr defaultSize="0" print="0" autoFill="0" autoPict="0">
                <anchor moveWithCells="1">
                  <from>
                    <xdr:col>4</xdr:col>
                    <xdr:colOff>635000</xdr:colOff>
                    <xdr:row>9</xdr:row>
                    <xdr:rowOff>0</xdr:rowOff>
                  </from>
                  <to>
                    <xdr:col>6</xdr:col>
                    <xdr:colOff>381000</xdr:colOff>
                    <xdr:row>11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594" r:id="rId6" name="Group Box 570">
              <controlPr defaultSize="0" print="0" autoFill="0" autoPict="0">
                <anchor moveWithCells="1">
                  <from>
                    <xdr:col>5</xdr:col>
                    <xdr:colOff>12700</xdr:colOff>
                    <xdr:row>29</xdr:row>
                    <xdr:rowOff>0</xdr:rowOff>
                  </from>
                  <to>
                    <xdr:col>6</xdr:col>
                    <xdr:colOff>381000</xdr:colOff>
                    <xdr:row>34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95" r:id="rId7" name="Check Box 71">
              <controlPr defaultSize="0" autoFill="0" autoLine="0" autoPict="0">
                <anchor moveWithCells="1">
                  <from>
                    <xdr:col>5</xdr:col>
                    <xdr:colOff>12700</xdr:colOff>
                    <xdr:row>27</xdr:row>
                    <xdr:rowOff>0</xdr:rowOff>
                  </from>
                  <to>
                    <xdr:col>6</xdr:col>
                    <xdr:colOff>381000</xdr:colOff>
                    <xdr:row>28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09" r:id="rId8" name="Check Box 85">
              <controlPr defaultSize="0" autoFill="0" autoLine="0" autoPict="0">
                <anchor moveWithCells="1">
                  <from>
                    <xdr:col>5</xdr:col>
                    <xdr:colOff>12700</xdr:colOff>
                    <xdr:row>36</xdr:row>
                    <xdr:rowOff>0</xdr:rowOff>
                  </from>
                  <to>
                    <xdr:col>6</xdr:col>
                    <xdr:colOff>381000</xdr:colOff>
                    <xdr:row>37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15" r:id="rId9" name="Check Box 91">
              <controlPr defaultSize="0" autoFill="0" autoLine="0" autoPict="0">
                <anchor moveWithCells="1">
                  <from>
                    <xdr:col>5</xdr:col>
                    <xdr:colOff>12700</xdr:colOff>
                    <xdr:row>38</xdr:row>
                    <xdr:rowOff>165100</xdr:rowOff>
                  </from>
                  <to>
                    <xdr:col>6</xdr:col>
                    <xdr:colOff>381000</xdr:colOff>
                    <xdr:row>39</xdr:row>
                    <xdr:rowOff>190500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24" r:id="rId10" name="Check Box 100">
              <controlPr defaultSize="0" autoFill="0" autoLine="0" autoPict="0">
                <anchor moveWithCells="1">
                  <from>
                    <xdr:col>5</xdr:col>
                    <xdr:colOff>12700</xdr:colOff>
                    <xdr:row>113</xdr:row>
                    <xdr:rowOff>0</xdr:rowOff>
                  </from>
                  <to>
                    <xdr:col>6</xdr:col>
                    <xdr:colOff>381000</xdr:colOff>
                    <xdr:row>114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25" r:id="rId11" name="Check Box 101">
              <controlPr defaultSize="0" autoFill="0" autoLine="0" autoPict="0">
                <anchor moveWithCells="1">
                  <from>
                    <xdr:col>5</xdr:col>
                    <xdr:colOff>12700</xdr:colOff>
                    <xdr:row>113</xdr:row>
                    <xdr:rowOff>114300</xdr:rowOff>
                  </from>
                  <to>
                    <xdr:col>6</xdr:col>
                    <xdr:colOff>381000</xdr:colOff>
                    <xdr:row>115</xdr:row>
                    <xdr:rowOff>50800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30" r:id="rId12" name="Check Box 106">
              <controlPr defaultSize="0" autoFill="0" autoLine="0" autoPict="0">
                <anchor moveWithCells="1">
                  <from>
                    <xdr:col>5</xdr:col>
                    <xdr:colOff>12700</xdr:colOff>
                    <xdr:row>108</xdr:row>
                    <xdr:rowOff>0</xdr:rowOff>
                  </from>
                  <to>
                    <xdr:col>6</xdr:col>
                    <xdr:colOff>381000</xdr:colOff>
                    <xdr:row>109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91" r:id="rId13" name="Group Box 167">
              <controlPr defaultSize="0" print="0" autoFill="0" autoPict="0">
                <anchor moveWithCells="1">
                  <from>
                    <xdr:col>4</xdr:col>
                    <xdr:colOff>635000</xdr:colOff>
                    <xdr:row>138</xdr:row>
                    <xdr:rowOff>0</xdr:rowOff>
                  </from>
                  <to>
                    <xdr:col>6</xdr:col>
                    <xdr:colOff>381000</xdr:colOff>
                    <xdr:row>140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08" r:id="rId14" name="Check Box 184">
              <controlPr defaultSize="0" autoFill="0" autoLine="0" autoPict="0">
                <anchor moveWithCells="1">
                  <from>
                    <xdr:col>5</xdr:col>
                    <xdr:colOff>25400</xdr:colOff>
                    <xdr:row>156</xdr:row>
                    <xdr:rowOff>0</xdr:rowOff>
                  </from>
                  <to>
                    <xdr:col>6</xdr:col>
                    <xdr:colOff>381000</xdr:colOff>
                    <xdr:row>156</xdr:row>
                    <xdr:rowOff>215900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362" r:id="rId15" name="Group Box 338">
              <controlPr defaultSize="0" print="0" autoFill="0" autoPict="0">
                <anchor moveWithCells="1">
                  <from>
                    <xdr:col>5</xdr:col>
                    <xdr:colOff>12700</xdr:colOff>
                    <xdr:row>121</xdr:row>
                    <xdr:rowOff>12700</xdr:rowOff>
                  </from>
                  <to>
                    <xdr:col>6</xdr:col>
                    <xdr:colOff>381000</xdr:colOff>
                    <xdr:row>125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373" r:id="rId16" name="Check Box 349">
              <controlPr defaultSize="0" autoFill="0" autoLine="0" autoPict="0">
                <anchor moveWithCells="1">
                  <from>
                    <xdr:col>5</xdr:col>
                    <xdr:colOff>12700</xdr:colOff>
                    <xdr:row>142</xdr:row>
                    <xdr:rowOff>0</xdr:rowOff>
                  </from>
                  <to>
                    <xdr:col>6</xdr:col>
                    <xdr:colOff>381000</xdr:colOff>
                    <xdr:row>143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374" r:id="rId17" name="Check Box 350">
              <controlPr defaultSize="0" autoFill="0" autoLine="0" autoPict="0">
                <anchor moveWithCells="1">
                  <from>
                    <xdr:col>5</xdr:col>
                    <xdr:colOff>12700</xdr:colOff>
                    <xdr:row>142</xdr:row>
                    <xdr:rowOff>0</xdr:rowOff>
                  </from>
                  <to>
                    <xdr:col>6</xdr:col>
                    <xdr:colOff>381000</xdr:colOff>
                    <xdr:row>143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378" r:id="rId18" name="Check Box 354">
              <controlPr defaultSize="0" autoFill="0" autoLine="0" autoPict="0">
                <anchor moveWithCells="1">
                  <from>
                    <xdr:col>5</xdr:col>
                    <xdr:colOff>12700</xdr:colOff>
                    <xdr:row>144</xdr:row>
                    <xdr:rowOff>0</xdr:rowOff>
                  </from>
                  <to>
                    <xdr:col>6</xdr:col>
                    <xdr:colOff>381000</xdr:colOff>
                    <xdr:row>144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589" r:id="rId19" name="Group Box 565">
              <controlPr defaultSize="0" print="0" autoFill="0" autoPict="0">
                <anchor moveWithCells="1">
                  <from>
                    <xdr:col>4</xdr:col>
                    <xdr:colOff>635000</xdr:colOff>
                    <xdr:row>147</xdr:row>
                    <xdr:rowOff>0</xdr:rowOff>
                  </from>
                  <to>
                    <xdr:col>6</xdr:col>
                    <xdr:colOff>381000</xdr:colOff>
                    <xdr:row>149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612" r:id="rId20" name="Check Box 588">
              <controlPr defaultSize="0" autoFill="0" autoLine="0" autoPict="0">
                <anchor moveWithCells="1">
                  <from>
                    <xdr:col>5</xdr:col>
                    <xdr:colOff>12700</xdr:colOff>
                    <xdr:row>91</xdr:row>
                    <xdr:rowOff>0</xdr:rowOff>
                  </from>
                  <to>
                    <xdr:col>6</xdr:col>
                    <xdr:colOff>355600</xdr:colOff>
                    <xdr:row>91</xdr:row>
                    <xdr:rowOff>190500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647" r:id="rId21" name="Group Box 623">
              <controlPr defaultSize="0" print="0" autoFill="0" autoPict="0">
                <anchor moveWithCells="1">
                  <from>
                    <xdr:col>5</xdr:col>
                    <xdr:colOff>0</xdr:colOff>
                    <xdr:row>131</xdr:row>
                    <xdr:rowOff>12700</xdr:rowOff>
                  </from>
                  <to>
                    <xdr:col>6</xdr:col>
                    <xdr:colOff>381000</xdr:colOff>
                    <xdr:row>134</xdr:row>
                    <xdr:rowOff>190500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655" r:id="rId22" name="Group Box 631">
              <controlPr defaultSize="0" print="0" autoFill="0" autoPict="0">
                <anchor moveWithCells="1">
                  <from>
                    <xdr:col>5</xdr:col>
                    <xdr:colOff>12700</xdr:colOff>
                    <xdr:row>12</xdr:row>
                    <xdr:rowOff>0</xdr:rowOff>
                  </from>
                  <to>
                    <xdr:col>6</xdr:col>
                    <xdr:colOff>381000</xdr:colOff>
                    <xdr:row>20</xdr:row>
                    <xdr:rowOff>215900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683" r:id="rId23" name="Check Box 659">
              <controlPr defaultSize="0" autoFill="0" autoLine="0" autoPict="0">
                <anchor moveWithCells="1">
                  <from>
                    <xdr:col>5</xdr:col>
                    <xdr:colOff>12700</xdr:colOff>
                    <xdr:row>89</xdr:row>
                    <xdr:rowOff>177800</xdr:rowOff>
                  </from>
                  <to>
                    <xdr:col>6</xdr:col>
                    <xdr:colOff>355600</xdr:colOff>
                    <xdr:row>91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709" r:id="rId24" name="Check Box 685">
              <controlPr defaultSize="0" autoFill="0" autoLine="0" autoPict="0">
                <anchor moveWithCells="1">
                  <from>
                    <xdr:col>5</xdr:col>
                    <xdr:colOff>25400</xdr:colOff>
                    <xdr:row>153</xdr:row>
                    <xdr:rowOff>12700</xdr:rowOff>
                  </from>
                  <to>
                    <xdr:col>6</xdr:col>
                    <xdr:colOff>381000</xdr:colOff>
                    <xdr:row>154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711" r:id="rId25" name="Check Box 687">
              <controlPr defaultSize="0" autoFill="0" autoLine="0" autoPict="0">
                <anchor moveWithCells="1">
                  <from>
                    <xdr:col>5</xdr:col>
                    <xdr:colOff>12700</xdr:colOff>
                    <xdr:row>124</xdr:row>
                    <xdr:rowOff>0</xdr:rowOff>
                  </from>
                  <to>
                    <xdr:col>6</xdr:col>
                    <xdr:colOff>381000</xdr:colOff>
                    <xdr:row>125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713" r:id="rId26" name="Check Box 689">
              <controlPr defaultSize="0" autoFill="0" autoLine="0" autoPict="0">
                <anchor moveWithCells="1">
                  <from>
                    <xdr:col>5</xdr:col>
                    <xdr:colOff>12700</xdr:colOff>
                    <xdr:row>116</xdr:row>
                    <xdr:rowOff>0</xdr:rowOff>
                  </from>
                  <to>
                    <xdr:col>6</xdr:col>
                    <xdr:colOff>381000</xdr:colOff>
                    <xdr:row>117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716" r:id="rId27" name="Check Box 692">
              <controlPr defaultSize="0" autoFill="0" autoLine="0" autoPict="0">
                <anchor moveWithCells="1">
                  <from>
                    <xdr:col>5</xdr:col>
                    <xdr:colOff>12700</xdr:colOff>
                    <xdr:row>109</xdr:row>
                    <xdr:rowOff>0</xdr:rowOff>
                  </from>
                  <to>
                    <xdr:col>6</xdr:col>
                    <xdr:colOff>381000</xdr:colOff>
                    <xdr:row>110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718" r:id="rId28" name="Check Box 694">
              <controlPr defaultSize="0" autoFill="0" autoLine="0" autoPict="0">
                <anchor moveWithCells="1">
                  <from>
                    <xdr:col>5</xdr:col>
                    <xdr:colOff>12700</xdr:colOff>
                    <xdr:row>26</xdr:row>
                    <xdr:rowOff>0</xdr:rowOff>
                  </from>
                  <to>
                    <xdr:col>6</xdr:col>
                    <xdr:colOff>381000</xdr:colOff>
                    <xdr:row>27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720" r:id="rId29" name="Check Box 696">
              <controlPr defaultSize="0" autoFill="0" autoLine="0" autoPict="0">
                <anchor moveWithCells="1">
                  <from>
                    <xdr:col>5</xdr:col>
                    <xdr:colOff>12700</xdr:colOff>
                    <xdr:row>115</xdr:row>
                    <xdr:rowOff>0</xdr:rowOff>
                  </from>
                  <to>
                    <xdr:col>6</xdr:col>
                    <xdr:colOff>381000</xdr:colOff>
                    <xdr:row>116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723" r:id="rId30" name="Check Box 699">
              <controlPr defaultSize="0" autoFill="0" autoLine="0" autoPict="0">
                <anchor moveWithCells="1">
                  <from>
                    <xdr:col>5</xdr:col>
                    <xdr:colOff>12700</xdr:colOff>
                    <xdr:row>111</xdr:row>
                    <xdr:rowOff>0</xdr:rowOff>
                  </from>
                  <to>
                    <xdr:col>6</xdr:col>
                    <xdr:colOff>381000</xdr:colOff>
                    <xdr:row>111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725" r:id="rId31" name="Check Box 701">
              <controlPr defaultSize="0" autoFill="0" autoLine="0" autoPict="0">
                <anchor moveWithCells="1">
                  <from>
                    <xdr:col>5</xdr:col>
                    <xdr:colOff>12700</xdr:colOff>
                    <xdr:row>137</xdr:row>
                    <xdr:rowOff>0</xdr:rowOff>
                  </from>
                  <to>
                    <xdr:col>6</xdr:col>
                    <xdr:colOff>381000</xdr:colOff>
                    <xdr:row>138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730" r:id="rId32" name="Check Box 706">
              <controlPr defaultSize="0" autoFill="0" autoLine="0" autoPict="0">
                <anchor moveWithCells="1">
                  <from>
                    <xdr:col>5</xdr:col>
                    <xdr:colOff>25400</xdr:colOff>
                    <xdr:row>151</xdr:row>
                    <xdr:rowOff>12700</xdr:rowOff>
                  </from>
                  <to>
                    <xdr:col>6</xdr:col>
                    <xdr:colOff>381000</xdr:colOff>
                    <xdr:row>152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791" r:id="rId33" name="Group Box 767">
              <controlPr defaultSize="0" print="0" autoFill="0" autoPict="0">
                <anchor moveWithCells="1">
                  <from>
                    <xdr:col>5</xdr:col>
                    <xdr:colOff>0</xdr:colOff>
                    <xdr:row>35</xdr:row>
                    <xdr:rowOff>0</xdr:rowOff>
                  </from>
                  <to>
                    <xdr:col>6</xdr:col>
                    <xdr:colOff>381000</xdr:colOff>
                    <xdr:row>38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57" r:id="rId34" name="Group Box 833">
              <controlPr defaultSize="0" print="0" autoFill="0" autoPict="0">
                <anchor moveWithCells="1">
                  <from>
                    <xdr:col>5</xdr:col>
                    <xdr:colOff>0</xdr:colOff>
                    <xdr:row>93</xdr:row>
                    <xdr:rowOff>0</xdr:rowOff>
                  </from>
                  <to>
                    <xdr:col>6</xdr:col>
                    <xdr:colOff>381000</xdr:colOff>
                    <xdr:row>98</xdr:row>
                    <xdr:rowOff>165100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59" r:id="rId35" name="Option Button 835">
              <controlPr defaultSize="0" autoFill="0" autoLine="0" autoPict="0">
                <anchor moveWithCells="1">
                  <from>
                    <xdr:col>5</xdr:col>
                    <xdr:colOff>12700</xdr:colOff>
                    <xdr:row>93</xdr:row>
                    <xdr:rowOff>0</xdr:rowOff>
                  </from>
                  <to>
                    <xdr:col>6</xdr:col>
                    <xdr:colOff>381000</xdr:colOff>
                    <xdr:row>94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60" r:id="rId36" name="Option Button 836">
              <controlPr defaultSize="0" autoFill="0" autoLine="0" autoPict="0">
                <anchor moveWithCells="1">
                  <from>
                    <xdr:col>5</xdr:col>
                    <xdr:colOff>12700</xdr:colOff>
                    <xdr:row>94</xdr:row>
                    <xdr:rowOff>0</xdr:rowOff>
                  </from>
                  <to>
                    <xdr:col>6</xdr:col>
                    <xdr:colOff>381000</xdr:colOff>
                    <xdr:row>95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70" r:id="rId37" name="Group Box 846">
              <controlPr defaultSize="0" print="0" autoFill="0" autoPict="0">
                <anchor moveWithCells="1">
                  <from>
                    <xdr:col>4</xdr:col>
                    <xdr:colOff>635000</xdr:colOff>
                    <xdr:row>117</xdr:row>
                    <xdr:rowOff>139700</xdr:rowOff>
                  </from>
                  <to>
                    <xdr:col>6</xdr:col>
                    <xdr:colOff>381000</xdr:colOff>
                    <xdr:row>121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80" r:id="rId38" name="Option Button 856">
              <controlPr defaultSize="0" autoFill="0" autoLine="0" autoPict="0">
                <anchor moveWithCells="1">
                  <from>
                    <xdr:col>5</xdr:col>
                    <xdr:colOff>12700</xdr:colOff>
                    <xdr:row>121</xdr:row>
                    <xdr:rowOff>12700</xdr:rowOff>
                  </from>
                  <to>
                    <xdr:col>6</xdr:col>
                    <xdr:colOff>304800</xdr:colOff>
                    <xdr:row>121</xdr:row>
                    <xdr:rowOff>165100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81" r:id="rId39" name="Option Button 857">
              <controlPr defaultSize="0" autoFill="0" autoLine="0" autoPict="0">
                <anchor moveWithCells="1">
                  <from>
                    <xdr:col>5</xdr:col>
                    <xdr:colOff>12700</xdr:colOff>
                    <xdr:row>122</xdr:row>
                    <xdr:rowOff>12700</xdr:rowOff>
                  </from>
                  <to>
                    <xdr:col>6</xdr:col>
                    <xdr:colOff>304800</xdr:colOff>
                    <xdr:row>122</xdr:row>
                    <xdr:rowOff>165100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84" r:id="rId40" name="Option Button 860">
              <controlPr defaultSize="0" autoFill="0" autoLine="0" autoPict="0">
                <anchor moveWithCells="1">
                  <from>
                    <xdr:col>5</xdr:col>
                    <xdr:colOff>12700</xdr:colOff>
                    <xdr:row>131</xdr:row>
                    <xdr:rowOff>25400</xdr:rowOff>
                  </from>
                  <to>
                    <xdr:col>6</xdr:col>
                    <xdr:colOff>304800</xdr:colOff>
                    <xdr:row>132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85" r:id="rId41" name="Option Button 861">
              <controlPr defaultSize="0" autoFill="0" autoLine="0" autoPict="0">
                <anchor moveWithCells="1">
                  <from>
                    <xdr:col>5</xdr:col>
                    <xdr:colOff>12700</xdr:colOff>
                    <xdr:row>132</xdr:row>
                    <xdr:rowOff>25400</xdr:rowOff>
                  </from>
                  <to>
                    <xdr:col>6</xdr:col>
                    <xdr:colOff>304800</xdr:colOff>
                    <xdr:row>133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96" r:id="rId42" name="Check Box 872">
              <controlPr defaultSize="0" autoFill="0" autoLine="0" autoPict="0">
                <anchor moveWithCells="1">
                  <from>
                    <xdr:col>5</xdr:col>
                    <xdr:colOff>12700</xdr:colOff>
                    <xdr:row>148</xdr:row>
                    <xdr:rowOff>0</xdr:rowOff>
                  </from>
                  <to>
                    <xdr:col>6</xdr:col>
                    <xdr:colOff>381000</xdr:colOff>
                    <xdr:row>149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911" r:id="rId43" name="Option Button 887">
              <controlPr defaultSize="0" autoFill="0" autoLine="0" autoPict="0">
                <anchor moveWithCells="1">
                  <from>
                    <xdr:col>5</xdr:col>
                    <xdr:colOff>12700</xdr:colOff>
                    <xdr:row>133</xdr:row>
                    <xdr:rowOff>0</xdr:rowOff>
                  </from>
                  <to>
                    <xdr:col>6</xdr:col>
                    <xdr:colOff>304800</xdr:colOff>
                    <xdr:row>134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918" r:id="rId44" name="Check Box 894">
              <controlPr defaultSize="0" autoFill="0" autoLine="0" autoPict="0">
                <anchor moveWithCells="1">
                  <from>
                    <xdr:col>5</xdr:col>
                    <xdr:colOff>25400</xdr:colOff>
                    <xdr:row>150</xdr:row>
                    <xdr:rowOff>0</xdr:rowOff>
                  </from>
                  <to>
                    <xdr:col>6</xdr:col>
                    <xdr:colOff>381000</xdr:colOff>
                    <xdr:row>151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941" r:id="rId45" name="Check Box 917">
              <controlPr defaultSize="0" autoFill="0" autoLine="0" autoPict="0">
                <anchor moveWithCells="1">
                  <from>
                    <xdr:col>5</xdr:col>
                    <xdr:colOff>12700</xdr:colOff>
                    <xdr:row>37</xdr:row>
                    <xdr:rowOff>0</xdr:rowOff>
                  </from>
                  <to>
                    <xdr:col>6</xdr:col>
                    <xdr:colOff>381000</xdr:colOff>
                    <xdr:row>37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954" r:id="rId46" name="Check Box 930">
              <controlPr defaultSize="0" autoFill="0" autoLine="0" autoPict="0">
                <anchor moveWithCells="1">
                  <from>
                    <xdr:col>5</xdr:col>
                    <xdr:colOff>12700</xdr:colOff>
                    <xdr:row>128</xdr:row>
                    <xdr:rowOff>0</xdr:rowOff>
                  </from>
                  <to>
                    <xdr:col>6</xdr:col>
                    <xdr:colOff>381000</xdr:colOff>
                    <xdr:row>129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956" r:id="rId47" name="Check Box 932">
              <controlPr defaultSize="0" autoFill="0" autoLine="0" autoPict="0">
                <anchor moveWithCells="1">
                  <from>
                    <xdr:col>5</xdr:col>
                    <xdr:colOff>12700</xdr:colOff>
                    <xdr:row>129</xdr:row>
                    <xdr:rowOff>0</xdr:rowOff>
                  </from>
                  <to>
                    <xdr:col>6</xdr:col>
                    <xdr:colOff>381000</xdr:colOff>
                    <xdr:row>130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774" r:id="rId48" name="Option Button 750">
              <controlPr defaultSize="0" autoFill="0" autoLine="0" autoPict="0">
                <anchor moveWithCells="1">
                  <from>
                    <xdr:col>5</xdr:col>
                    <xdr:colOff>12700</xdr:colOff>
                    <xdr:row>29</xdr:row>
                    <xdr:rowOff>12700</xdr:rowOff>
                  </from>
                  <to>
                    <xdr:col>6</xdr:col>
                    <xdr:colOff>381000</xdr:colOff>
                    <xdr:row>29</xdr:row>
                    <xdr:rowOff>190500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775" r:id="rId49" name="Option Button 751">
              <controlPr defaultSize="0" autoFill="0" autoLine="0" autoPict="0">
                <anchor moveWithCells="1">
                  <from>
                    <xdr:col>5</xdr:col>
                    <xdr:colOff>12700</xdr:colOff>
                    <xdr:row>29</xdr:row>
                    <xdr:rowOff>177800</xdr:rowOff>
                  </from>
                  <to>
                    <xdr:col>6</xdr:col>
                    <xdr:colOff>381000</xdr:colOff>
                    <xdr:row>30</xdr:row>
                    <xdr:rowOff>190500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777" r:id="rId50" name="Option Button 753">
              <controlPr defaultSize="0" autoFill="0" autoLine="0" autoPict="0">
                <anchor moveWithCells="1">
                  <from>
                    <xdr:col>5</xdr:col>
                    <xdr:colOff>12700</xdr:colOff>
                    <xdr:row>31</xdr:row>
                    <xdr:rowOff>0</xdr:rowOff>
                  </from>
                  <to>
                    <xdr:col>6</xdr:col>
                    <xdr:colOff>381000</xdr:colOff>
                    <xdr:row>31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985" r:id="rId51" name="Option Button 961">
              <controlPr defaultSize="0" autoFill="0" autoLine="0" autoPict="0">
                <anchor moveWithCells="1">
                  <from>
                    <xdr:col>5</xdr:col>
                    <xdr:colOff>12700</xdr:colOff>
                    <xdr:row>105</xdr:row>
                    <xdr:rowOff>12700</xdr:rowOff>
                  </from>
                  <to>
                    <xdr:col>6</xdr:col>
                    <xdr:colOff>304800</xdr:colOff>
                    <xdr:row>105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998" r:id="rId52" name="Option Button 974">
              <controlPr defaultSize="0" autoFill="0" autoLine="0" autoPict="0">
                <anchor moveWithCells="1">
                  <from>
                    <xdr:col>5</xdr:col>
                    <xdr:colOff>12700</xdr:colOff>
                    <xdr:row>99</xdr:row>
                    <xdr:rowOff>12700</xdr:rowOff>
                  </from>
                  <to>
                    <xdr:col>6</xdr:col>
                    <xdr:colOff>304800</xdr:colOff>
                    <xdr:row>99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999" r:id="rId53" name="Group Box 975">
              <controlPr defaultSize="0" print="0" autoFill="0" autoPict="0">
                <anchor moveWithCells="1">
                  <from>
                    <xdr:col>5</xdr:col>
                    <xdr:colOff>0</xdr:colOff>
                    <xdr:row>99</xdr:row>
                    <xdr:rowOff>0</xdr:rowOff>
                  </from>
                  <to>
                    <xdr:col>6</xdr:col>
                    <xdr:colOff>381000</xdr:colOff>
                    <xdr:row>100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00" r:id="rId54" name="Group Box 976">
              <controlPr defaultSize="0" print="0" autoFill="0" autoPict="0">
                <anchor moveWithCells="1">
                  <from>
                    <xdr:col>5</xdr:col>
                    <xdr:colOff>0</xdr:colOff>
                    <xdr:row>105</xdr:row>
                    <xdr:rowOff>0</xdr:rowOff>
                  </from>
                  <to>
                    <xdr:col>6</xdr:col>
                    <xdr:colOff>381000</xdr:colOff>
                    <xdr:row>106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01" r:id="rId55" name="Check Box 977">
              <controlPr defaultSize="0" autoFill="0" autoLine="0" autoPict="0">
                <anchor moveWithCells="1">
                  <from>
                    <xdr:col>5</xdr:col>
                    <xdr:colOff>12700</xdr:colOff>
                    <xdr:row>125</xdr:row>
                    <xdr:rowOff>0</xdr:rowOff>
                  </from>
                  <to>
                    <xdr:col>6</xdr:col>
                    <xdr:colOff>381000</xdr:colOff>
                    <xdr:row>126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03" r:id="rId56" name="Check Box 979">
              <controlPr defaultSize="0" autoFill="0" autoLine="0" autoPict="0">
                <anchor moveWithCells="1">
                  <from>
                    <xdr:col>5</xdr:col>
                    <xdr:colOff>12700</xdr:colOff>
                    <xdr:row>125</xdr:row>
                    <xdr:rowOff>177800</xdr:rowOff>
                  </from>
                  <to>
                    <xdr:col>6</xdr:col>
                    <xdr:colOff>381000</xdr:colOff>
                    <xdr:row>127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04" r:id="rId57" name="Check Box 980">
              <controlPr defaultSize="0" autoFill="0" autoLine="0" autoPict="0">
                <anchor moveWithCells="1">
                  <from>
                    <xdr:col>5</xdr:col>
                    <xdr:colOff>12700</xdr:colOff>
                    <xdr:row>136</xdr:row>
                    <xdr:rowOff>0</xdr:rowOff>
                  </from>
                  <to>
                    <xdr:col>6</xdr:col>
                    <xdr:colOff>381000</xdr:colOff>
                    <xdr:row>137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05" r:id="rId58" name="Option Button 981">
              <controlPr defaultSize="0" autoFill="0" autoLine="0" autoPict="0">
                <anchor moveWithCells="1">
                  <from>
                    <xdr:col>5</xdr:col>
                    <xdr:colOff>12700</xdr:colOff>
                    <xdr:row>134</xdr:row>
                    <xdr:rowOff>12700</xdr:rowOff>
                  </from>
                  <to>
                    <xdr:col>6</xdr:col>
                    <xdr:colOff>304800</xdr:colOff>
                    <xdr:row>134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07" r:id="rId59" name="Option Button 983">
              <controlPr defaultSize="0" autoFill="0" autoLine="0" autoPict="0">
                <anchor moveWithCells="1">
                  <from>
                    <xdr:col>5</xdr:col>
                    <xdr:colOff>12700</xdr:colOff>
                    <xdr:row>95</xdr:row>
                    <xdr:rowOff>0</xdr:rowOff>
                  </from>
                  <to>
                    <xdr:col>6</xdr:col>
                    <xdr:colOff>381000</xdr:colOff>
                    <xdr:row>96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08" r:id="rId60" name="Option Button 984">
              <controlPr defaultSize="0" autoFill="0" autoLine="0" autoPict="0">
                <anchor moveWithCells="1">
                  <from>
                    <xdr:col>5</xdr:col>
                    <xdr:colOff>12700</xdr:colOff>
                    <xdr:row>95</xdr:row>
                    <xdr:rowOff>165100</xdr:rowOff>
                  </from>
                  <to>
                    <xdr:col>6</xdr:col>
                    <xdr:colOff>381000</xdr:colOff>
                    <xdr:row>96</xdr:row>
                    <xdr:rowOff>190500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09" r:id="rId61" name="Group Box 985">
              <controlPr defaultSize="0" print="0" autoFill="0" autoPict="0">
                <anchor moveWithCells="1">
                  <from>
                    <xdr:col>5</xdr:col>
                    <xdr:colOff>12700</xdr:colOff>
                    <xdr:row>75</xdr:row>
                    <xdr:rowOff>152400</xdr:rowOff>
                  </from>
                  <to>
                    <xdr:col>6</xdr:col>
                    <xdr:colOff>381000</xdr:colOff>
                    <xdr:row>83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10" r:id="rId62" name="Option Button 986">
              <controlPr defaultSize="0" autoFill="0" autoLine="0" autoPict="0">
                <anchor moveWithCells="1">
                  <from>
                    <xdr:col>5</xdr:col>
                    <xdr:colOff>12700</xdr:colOff>
                    <xdr:row>76</xdr:row>
                    <xdr:rowOff>0</xdr:rowOff>
                  </from>
                  <to>
                    <xdr:col>6</xdr:col>
                    <xdr:colOff>381000</xdr:colOff>
                    <xdr:row>77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15" r:id="rId63" name="Check Box 991">
              <controlPr defaultSize="0" autoFill="0" autoLine="0" autoPict="0">
                <anchor moveWithCells="1">
                  <from>
                    <xdr:col>5</xdr:col>
                    <xdr:colOff>12700</xdr:colOff>
                    <xdr:row>73</xdr:row>
                    <xdr:rowOff>165100</xdr:rowOff>
                  </from>
                  <to>
                    <xdr:col>6</xdr:col>
                    <xdr:colOff>304800</xdr:colOff>
                    <xdr:row>74</xdr:row>
                    <xdr:rowOff>203200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44" r:id="rId64" name="Group Box 1020">
              <controlPr defaultSize="0" print="0" autoFill="0" autoPict="0">
                <anchor moveWithCells="1">
                  <from>
                    <xdr:col>5</xdr:col>
                    <xdr:colOff>0</xdr:colOff>
                    <xdr:row>35</xdr:row>
                    <xdr:rowOff>0</xdr:rowOff>
                  </from>
                  <to>
                    <xdr:col>6</xdr:col>
                    <xdr:colOff>381000</xdr:colOff>
                    <xdr:row>39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2" r:id="rId65" name="Check Box 1028">
              <controlPr defaultSize="0" autoFill="0" autoLine="0" autoPict="0">
                <anchor moveWithCells="1">
                  <from>
                    <xdr:col>3</xdr:col>
                    <xdr:colOff>1016000</xdr:colOff>
                    <xdr:row>141</xdr:row>
                    <xdr:rowOff>165100</xdr:rowOff>
                  </from>
                  <to>
                    <xdr:col>3</xdr:col>
                    <xdr:colOff>1968500</xdr:colOff>
                    <xdr:row>143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4" r:id="rId66" name="Check Box 1030">
              <controlPr defaultSize="0" autoFill="0" autoLine="0" autoPict="0">
                <anchor moveWithCells="1">
                  <from>
                    <xdr:col>3</xdr:col>
                    <xdr:colOff>1739900</xdr:colOff>
                    <xdr:row>141</xdr:row>
                    <xdr:rowOff>165100</xdr:rowOff>
                  </from>
                  <to>
                    <xdr:col>4</xdr:col>
                    <xdr:colOff>469900</xdr:colOff>
                    <xdr:row>143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72" r:id="rId67" name="Group Box 1048">
              <controlPr defaultSize="0" print="0" autoFill="0" autoPict="0">
                <anchor moveWithCells="1">
                  <from>
                    <xdr:col>4</xdr:col>
                    <xdr:colOff>546100</xdr:colOff>
                    <xdr:row>41</xdr:row>
                    <xdr:rowOff>165100</xdr:rowOff>
                  </from>
                  <to>
                    <xdr:col>10</xdr:col>
                    <xdr:colOff>50800</xdr:colOff>
                    <xdr:row>67</xdr:row>
                    <xdr:rowOff>76200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81" r:id="rId68" name="Option Button 1057">
              <controlPr defaultSize="0" autoFill="0" autoLine="0" autoPict="0">
                <anchor moveWithCells="1">
                  <from>
                    <xdr:col>5</xdr:col>
                    <xdr:colOff>12700</xdr:colOff>
                    <xdr:row>77</xdr:row>
                    <xdr:rowOff>0</xdr:rowOff>
                  </from>
                  <to>
                    <xdr:col>6</xdr:col>
                    <xdr:colOff>381000</xdr:colOff>
                    <xdr:row>78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82" r:id="rId69" name="Option Button 1058">
              <controlPr defaultSize="0" autoFill="0" autoLine="0" autoPict="0">
                <anchor moveWithCells="1">
                  <from>
                    <xdr:col>5</xdr:col>
                    <xdr:colOff>12700</xdr:colOff>
                    <xdr:row>78</xdr:row>
                    <xdr:rowOff>0</xdr:rowOff>
                  </from>
                  <to>
                    <xdr:col>6</xdr:col>
                    <xdr:colOff>381000</xdr:colOff>
                    <xdr:row>79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83" r:id="rId70" name="Option Button 1059">
              <controlPr defaultSize="0" autoFill="0" autoLine="0" autoPict="0">
                <anchor moveWithCells="1">
                  <from>
                    <xdr:col>5</xdr:col>
                    <xdr:colOff>12700</xdr:colOff>
                    <xdr:row>79</xdr:row>
                    <xdr:rowOff>0</xdr:rowOff>
                  </from>
                  <to>
                    <xdr:col>6</xdr:col>
                    <xdr:colOff>381000</xdr:colOff>
                    <xdr:row>80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84" r:id="rId71" name="Option Button 1060">
              <controlPr defaultSize="0" autoFill="0" autoLine="0" autoPict="0">
                <anchor moveWithCells="1">
                  <from>
                    <xdr:col>5</xdr:col>
                    <xdr:colOff>12700</xdr:colOff>
                    <xdr:row>80</xdr:row>
                    <xdr:rowOff>0</xdr:rowOff>
                  </from>
                  <to>
                    <xdr:col>6</xdr:col>
                    <xdr:colOff>381000</xdr:colOff>
                    <xdr:row>81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86" r:id="rId72" name="Option Button 1062">
              <controlPr defaultSize="0" autoFill="0" autoLine="0" autoPict="0">
                <anchor moveWithCells="1">
                  <from>
                    <xdr:col>5</xdr:col>
                    <xdr:colOff>12700</xdr:colOff>
                    <xdr:row>81</xdr:row>
                    <xdr:rowOff>0</xdr:rowOff>
                  </from>
                  <to>
                    <xdr:col>6</xdr:col>
                    <xdr:colOff>381000</xdr:colOff>
                    <xdr:row>82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87" r:id="rId73" name="Check Box 1063">
              <controlPr defaultSize="0" autoFill="0" autoLine="0" autoPict="0">
                <anchor moveWithCells="1">
                  <from>
                    <xdr:col>5</xdr:col>
                    <xdr:colOff>12700</xdr:colOff>
                    <xdr:row>85</xdr:row>
                    <xdr:rowOff>0</xdr:rowOff>
                  </from>
                  <to>
                    <xdr:col>6</xdr:col>
                    <xdr:colOff>355600</xdr:colOff>
                    <xdr:row>86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90" r:id="rId74" name="Check Box 1066">
              <controlPr defaultSize="0" autoFill="0" autoLine="0" autoPict="0">
                <anchor moveWithCells="1">
                  <from>
                    <xdr:col>5</xdr:col>
                    <xdr:colOff>12700</xdr:colOff>
                    <xdr:row>87</xdr:row>
                    <xdr:rowOff>0</xdr:rowOff>
                  </from>
                  <to>
                    <xdr:col>6</xdr:col>
                    <xdr:colOff>355600</xdr:colOff>
                    <xdr:row>88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95" r:id="rId75" name="Check Box 1071">
              <controlPr defaultSize="0" autoFill="0" autoLine="0" autoPict="0">
                <anchor moveWithCells="1">
                  <from>
                    <xdr:col>5</xdr:col>
                    <xdr:colOff>12700</xdr:colOff>
                    <xdr:row>110</xdr:row>
                    <xdr:rowOff>0</xdr:rowOff>
                  </from>
                  <to>
                    <xdr:col>6</xdr:col>
                    <xdr:colOff>381000</xdr:colOff>
                    <xdr:row>110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97" r:id="rId76" name="Check Box 1073">
              <controlPr defaultSize="0" autoFill="0" autoLine="0" autoPict="0">
                <anchor moveWithCells="1">
                  <from>
                    <xdr:col>2</xdr:col>
                    <xdr:colOff>330200</xdr:colOff>
                    <xdr:row>138</xdr:row>
                    <xdr:rowOff>177800</xdr:rowOff>
                  </from>
                  <to>
                    <xdr:col>2</xdr:col>
                    <xdr:colOff>1257300</xdr:colOff>
                    <xdr:row>139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98" r:id="rId77" name="Check Box 1074">
              <controlPr defaultSize="0" autoFill="0" autoLine="0" autoPict="0">
                <anchor moveWithCells="1">
                  <from>
                    <xdr:col>3</xdr:col>
                    <xdr:colOff>101600</xdr:colOff>
                    <xdr:row>138</xdr:row>
                    <xdr:rowOff>177800</xdr:rowOff>
                  </from>
                  <to>
                    <xdr:col>3</xdr:col>
                    <xdr:colOff>1981200</xdr:colOff>
                    <xdr:row>140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14" r:id="rId78" name="Check Box 1090">
              <controlPr defaultSize="0" autoFill="0" autoLine="0" autoPict="0">
                <anchor moveWithCells="1">
                  <from>
                    <xdr:col>1</xdr:col>
                    <xdr:colOff>1092200</xdr:colOff>
                    <xdr:row>135</xdr:row>
                    <xdr:rowOff>12700</xdr:rowOff>
                  </from>
                  <to>
                    <xdr:col>3</xdr:col>
                    <xdr:colOff>1460500</xdr:colOff>
                    <xdr:row>136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15" r:id="rId79" name="Check Box 1091">
              <controlPr defaultSize="0" autoFill="0" autoLine="0" autoPict="0">
                <anchor moveWithCells="1">
                  <from>
                    <xdr:col>3</xdr:col>
                    <xdr:colOff>1130300</xdr:colOff>
                    <xdr:row>135</xdr:row>
                    <xdr:rowOff>12700</xdr:rowOff>
                  </from>
                  <to>
                    <xdr:col>3</xdr:col>
                    <xdr:colOff>2082800</xdr:colOff>
                    <xdr:row>135</xdr:row>
                    <xdr:rowOff>203200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20" r:id="rId80" name="Group Box 1096">
              <controlPr defaultSize="0" print="0" autoFill="0" autoPict="0">
                <anchor moveWithCells="1">
                  <from>
                    <xdr:col>5</xdr:col>
                    <xdr:colOff>0</xdr:colOff>
                    <xdr:row>103</xdr:row>
                    <xdr:rowOff>0</xdr:rowOff>
                  </from>
                  <to>
                    <xdr:col>6</xdr:col>
                    <xdr:colOff>381000</xdr:colOff>
                    <xdr:row>104</xdr:row>
                    <xdr:rowOff>165100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21" r:id="rId81" name="Group Box 1097">
              <controlPr defaultSize="0" print="0" autoFill="0" autoPict="0">
                <anchor moveWithCells="1">
                  <from>
                    <xdr:col>5</xdr:col>
                    <xdr:colOff>0</xdr:colOff>
                    <xdr:row>102</xdr:row>
                    <xdr:rowOff>0</xdr:rowOff>
                  </from>
                  <to>
                    <xdr:col>6</xdr:col>
                    <xdr:colOff>381000</xdr:colOff>
                    <xdr:row>103</xdr:row>
                    <xdr:rowOff>203200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26" r:id="rId82" name="Check Box 1102">
              <controlPr defaultSize="0" autoFill="0" autoLine="0" autoPict="0">
                <anchor moveWithCells="1">
                  <from>
                    <xdr:col>5</xdr:col>
                    <xdr:colOff>12700</xdr:colOff>
                    <xdr:row>107</xdr:row>
                    <xdr:rowOff>0</xdr:rowOff>
                  </from>
                  <to>
                    <xdr:col>6</xdr:col>
                    <xdr:colOff>381000</xdr:colOff>
                    <xdr:row>108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31" r:id="rId83" name="Option Button 1107">
              <controlPr defaultSize="0" autoFill="0" autoLine="0" autoPict="0">
                <anchor moveWithCells="1">
                  <from>
                    <xdr:col>5</xdr:col>
                    <xdr:colOff>25400</xdr:colOff>
                    <xdr:row>42</xdr:row>
                    <xdr:rowOff>0</xdr:rowOff>
                  </from>
                  <to>
                    <xdr:col>6</xdr:col>
                    <xdr:colOff>381000</xdr:colOff>
                    <xdr:row>54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48" r:id="rId84" name="Option Button 1124">
              <controlPr defaultSize="0" autoFill="0" autoLine="0" autoPict="0">
                <anchor moveWithCells="1">
                  <from>
                    <xdr:col>7</xdr:col>
                    <xdr:colOff>0</xdr:colOff>
                    <xdr:row>57</xdr:row>
                    <xdr:rowOff>12700</xdr:rowOff>
                  </from>
                  <to>
                    <xdr:col>9</xdr:col>
                    <xdr:colOff>660400</xdr:colOff>
                    <xdr:row>58</xdr:row>
                    <xdr:rowOff>50800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51" r:id="rId85" name="Option Button 1127">
              <controlPr defaultSize="0" autoFill="0" autoLine="0" autoPict="0">
                <anchor moveWithCells="1">
                  <from>
                    <xdr:col>5</xdr:col>
                    <xdr:colOff>12700</xdr:colOff>
                    <xdr:row>56</xdr:row>
                    <xdr:rowOff>0</xdr:rowOff>
                  </from>
                  <to>
                    <xdr:col>6</xdr:col>
                    <xdr:colOff>381000</xdr:colOff>
                    <xdr:row>57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55" r:id="rId86" name="Option Button 1131">
              <controlPr defaultSize="0" autoFill="0" autoLine="0" autoPict="0">
                <anchor moveWithCells="1">
                  <from>
                    <xdr:col>7</xdr:col>
                    <xdr:colOff>0</xdr:colOff>
                    <xdr:row>55</xdr:row>
                    <xdr:rowOff>0</xdr:rowOff>
                  </from>
                  <to>
                    <xdr:col>9</xdr:col>
                    <xdr:colOff>736600</xdr:colOff>
                    <xdr:row>56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59" r:id="rId87" name="Option Button 1135">
              <controlPr defaultSize="0" autoFill="0" autoLine="0" autoPict="0">
                <anchor moveWithCells="1">
                  <from>
                    <xdr:col>7</xdr:col>
                    <xdr:colOff>0</xdr:colOff>
                    <xdr:row>58</xdr:row>
                    <xdr:rowOff>25400</xdr:rowOff>
                  </from>
                  <to>
                    <xdr:col>9</xdr:col>
                    <xdr:colOff>660400</xdr:colOff>
                    <xdr:row>59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60" r:id="rId88" name="Option Button 1136">
              <controlPr defaultSize="0" autoFill="0" autoLine="0" autoPict="0">
                <anchor moveWithCells="1">
                  <from>
                    <xdr:col>5</xdr:col>
                    <xdr:colOff>25400</xdr:colOff>
                    <xdr:row>59</xdr:row>
                    <xdr:rowOff>0</xdr:rowOff>
                  </from>
                  <to>
                    <xdr:col>6</xdr:col>
                    <xdr:colOff>381000</xdr:colOff>
                    <xdr:row>60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63" r:id="rId89" name="Option Button 1139">
              <controlPr defaultSize="0" autoFill="0" autoLine="0" autoPict="0">
                <anchor moveWithCells="1">
                  <from>
                    <xdr:col>7</xdr:col>
                    <xdr:colOff>0</xdr:colOff>
                    <xdr:row>59</xdr:row>
                    <xdr:rowOff>139700</xdr:rowOff>
                  </from>
                  <to>
                    <xdr:col>9</xdr:col>
                    <xdr:colOff>660400</xdr:colOff>
                    <xdr:row>61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64" r:id="rId90" name="Option Button 1140">
              <controlPr defaultSize="0" autoFill="0" autoLine="0" autoPict="0">
                <anchor moveWithCells="1">
                  <from>
                    <xdr:col>7</xdr:col>
                    <xdr:colOff>0</xdr:colOff>
                    <xdr:row>60</xdr:row>
                    <xdr:rowOff>165100</xdr:rowOff>
                  </from>
                  <to>
                    <xdr:col>9</xdr:col>
                    <xdr:colOff>660400</xdr:colOff>
                    <xdr:row>62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65" r:id="rId91" name="Option Button 1141">
              <controlPr defaultSize="0" autoFill="0" autoLine="0" autoPict="0">
                <anchor moveWithCells="1">
                  <from>
                    <xdr:col>5</xdr:col>
                    <xdr:colOff>25400</xdr:colOff>
                    <xdr:row>62</xdr:row>
                    <xdr:rowOff>0</xdr:rowOff>
                  </from>
                  <to>
                    <xdr:col>6</xdr:col>
                    <xdr:colOff>393700</xdr:colOff>
                    <xdr:row>63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69" r:id="rId92" name="Check Box 1145">
              <controlPr defaultSize="0" autoFill="0" autoLine="0" autoPict="0">
                <anchor moveWithCells="1">
                  <from>
                    <xdr:col>2</xdr:col>
                    <xdr:colOff>342900</xdr:colOff>
                    <xdr:row>85</xdr:row>
                    <xdr:rowOff>165100</xdr:rowOff>
                  </from>
                  <to>
                    <xdr:col>2</xdr:col>
                    <xdr:colOff>1066800</xdr:colOff>
                    <xdr:row>86</xdr:row>
                    <xdr:rowOff>203200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70" r:id="rId93" name="Check Box 1146">
              <controlPr defaultSize="0" autoFill="0" autoLine="0" autoPict="0">
                <anchor moveWithCells="1">
                  <from>
                    <xdr:col>2</xdr:col>
                    <xdr:colOff>1358900</xdr:colOff>
                    <xdr:row>85</xdr:row>
                    <xdr:rowOff>165100</xdr:rowOff>
                  </from>
                  <to>
                    <xdr:col>3</xdr:col>
                    <xdr:colOff>787400</xdr:colOff>
                    <xdr:row>86</xdr:row>
                    <xdr:rowOff>203200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71" r:id="rId94" name="Check Box 1147">
              <controlPr defaultSize="0" autoFill="0" autoLine="0" autoPict="0">
                <anchor moveWithCells="1">
                  <from>
                    <xdr:col>3</xdr:col>
                    <xdr:colOff>774700</xdr:colOff>
                    <xdr:row>85</xdr:row>
                    <xdr:rowOff>165100</xdr:rowOff>
                  </from>
                  <to>
                    <xdr:col>3</xdr:col>
                    <xdr:colOff>1727200</xdr:colOff>
                    <xdr:row>86</xdr:row>
                    <xdr:rowOff>203200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72" r:id="rId95" name="Check Box 1148">
              <controlPr defaultSize="0" autoFill="0" autoLine="0" autoPict="0">
                <anchor moveWithCells="1">
                  <from>
                    <xdr:col>3</xdr:col>
                    <xdr:colOff>1790700</xdr:colOff>
                    <xdr:row>85</xdr:row>
                    <xdr:rowOff>165100</xdr:rowOff>
                  </from>
                  <to>
                    <xdr:col>4</xdr:col>
                    <xdr:colOff>165100</xdr:colOff>
                    <xdr:row>86</xdr:row>
                    <xdr:rowOff>203200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73" r:id="rId96" name="Check Box 1149">
              <controlPr defaultSize="0" autoFill="0" autoLine="0" autoPict="0">
                <anchor moveWithCells="1">
                  <from>
                    <xdr:col>4</xdr:col>
                    <xdr:colOff>279400</xdr:colOff>
                    <xdr:row>85</xdr:row>
                    <xdr:rowOff>165100</xdr:rowOff>
                  </from>
                  <to>
                    <xdr:col>6</xdr:col>
                    <xdr:colOff>406400</xdr:colOff>
                    <xdr:row>87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98" r:id="rId97" name="Option Button 1174">
              <controlPr defaultSize="0" autoFill="0" autoLine="0" autoPict="0">
                <anchor moveWithCells="1">
                  <from>
                    <xdr:col>5</xdr:col>
                    <xdr:colOff>12700</xdr:colOff>
                    <xdr:row>102</xdr:row>
                    <xdr:rowOff>12700</xdr:rowOff>
                  </from>
                  <to>
                    <xdr:col>6</xdr:col>
                    <xdr:colOff>304800</xdr:colOff>
                    <xdr:row>103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00" r:id="rId98" name="Option Button 1176">
              <controlPr defaultSize="0" autoFill="0" autoLine="0" autoPict="0">
                <anchor moveWithCells="1">
                  <from>
                    <xdr:col>5</xdr:col>
                    <xdr:colOff>12700</xdr:colOff>
                    <xdr:row>103</xdr:row>
                    <xdr:rowOff>12700</xdr:rowOff>
                  </from>
                  <to>
                    <xdr:col>6</xdr:col>
                    <xdr:colOff>304800</xdr:colOff>
                    <xdr:row>103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01" r:id="rId99" name="Option Button 1177">
              <controlPr defaultSize="0" autoFill="0" autoLine="0" autoPict="0">
                <anchor moveWithCells="1">
                  <from>
                    <xdr:col>5</xdr:col>
                    <xdr:colOff>12700</xdr:colOff>
                    <xdr:row>118</xdr:row>
                    <xdr:rowOff>12700</xdr:rowOff>
                  </from>
                  <to>
                    <xdr:col>6</xdr:col>
                    <xdr:colOff>304800</xdr:colOff>
                    <xdr:row>118</xdr:row>
                    <xdr:rowOff>165100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02" r:id="rId100" name="Option Button 1178">
              <controlPr defaultSize="0" autoFill="0" autoLine="0" autoPict="0">
                <anchor moveWithCells="1">
                  <from>
                    <xdr:col>5</xdr:col>
                    <xdr:colOff>12700</xdr:colOff>
                    <xdr:row>119</xdr:row>
                    <xdr:rowOff>12700</xdr:rowOff>
                  </from>
                  <to>
                    <xdr:col>6</xdr:col>
                    <xdr:colOff>304800</xdr:colOff>
                    <xdr:row>119</xdr:row>
                    <xdr:rowOff>165100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07" r:id="rId101" name="Option Button 1183">
              <controlPr defaultSize="0" autoFill="0" autoLine="0" autoPict="0">
                <anchor moveWithCells="1">
                  <from>
                    <xdr:col>5</xdr:col>
                    <xdr:colOff>12700</xdr:colOff>
                    <xdr:row>138</xdr:row>
                    <xdr:rowOff>0</xdr:rowOff>
                  </from>
                  <to>
                    <xdr:col>6</xdr:col>
                    <xdr:colOff>381000</xdr:colOff>
                    <xdr:row>138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10" r:id="rId102" name="Option Button 1186">
              <controlPr defaultSize="0" autoFill="0" autoLine="0" autoPict="0">
                <anchor moveWithCells="1">
                  <from>
                    <xdr:col>5</xdr:col>
                    <xdr:colOff>12700</xdr:colOff>
                    <xdr:row>138</xdr:row>
                    <xdr:rowOff>177800</xdr:rowOff>
                  </from>
                  <to>
                    <xdr:col>6</xdr:col>
                    <xdr:colOff>381000</xdr:colOff>
                    <xdr:row>139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11" r:id="rId103" name="Group Box 1187">
              <controlPr defaultSize="0" print="0" autoFill="0" autoPict="0">
                <anchor moveWithCells="1">
                  <from>
                    <xdr:col>5</xdr:col>
                    <xdr:colOff>12700</xdr:colOff>
                    <xdr:row>12</xdr:row>
                    <xdr:rowOff>0</xdr:rowOff>
                  </from>
                  <to>
                    <xdr:col>6</xdr:col>
                    <xdr:colOff>381000</xdr:colOff>
                    <xdr:row>21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22" r:id="rId104" name="Option Button 1198">
              <controlPr defaultSize="0" autoFill="0" autoLine="0" autoPict="0">
                <anchor moveWithCells="1">
                  <from>
                    <xdr:col>5</xdr:col>
                    <xdr:colOff>12700</xdr:colOff>
                    <xdr:row>12</xdr:row>
                    <xdr:rowOff>0</xdr:rowOff>
                  </from>
                  <to>
                    <xdr:col>6</xdr:col>
                    <xdr:colOff>381000</xdr:colOff>
                    <xdr:row>13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24" r:id="rId105" name="Option Button 1200">
              <controlPr locked="0" defaultSize="0" autoFill="0" autoLine="0" autoPict="0">
                <anchor moveWithCells="1">
                  <from>
                    <xdr:col>5</xdr:col>
                    <xdr:colOff>12700</xdr:colOff>
                    <xdr:row>13</xdr:row>
                    <xdr:rowOff>0</xdr:rowOff>
                  </from>
                  <to>
                    <xdr:col>6</xdr:col>
                    <xdr:colOff>381000</xdr:colOff>
                    <xdr:row>14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25" r:id="rId106" name="Option Button 1201">
              <controlPr defaultSize="0" autoFill="0" autoLine="0" autoPict="0">
                <anchor moveWithCells="1">
                  <from>
                    <xdr:col>5</xdr:col>
                    <xdr:colOff>12700</xdr:colOff>
                    <xdr:row>14</xdr:row>
                    <xdr:rowOff>0</xdr:rowOff>
                  </from>
                  <to>
                    <xdr:col>6</xdr:col>
                    <xdr:colOff>381000</xdr:colOff>
                    <xdr:row>14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27" r:id="rId107" name="Option Button 1203">
              <controlPr defaultSize="0" autoFill="0" autoLine="0" autoPict="0">
                <anchor moveWithCells="1">
                  <from>
                    <xdr:col>5</xdr:col>
                    <xdr:colOff>12700</xdr:colOff>
                    <xdr:row>15</xdr:row>
                    <xdr:rowOff>0</xdr:rowOff>
                  </from>
                  <to>
                    <xdr:col>6</xdr:col>
                    <xdr:colOff>381000</xdr:colOff>
                    <xdr:row>16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28" r:id="rId108" name="Option Button 1204">
              <controlPr defaultSize="0" autoFill="0" autoLine="0" autoPict="0">
                <anchor moveWithCells="1">
                  <from>
                    <xdr:col>5</xdr:col>
                    <xdr:colOff>12700</xdr:colOff>
                    <xdr:row>16</xdr:row>
                    <xdr:rowOff>0</xdr:rowOff>
                  </from>
                  <to>
                    <xdr:col>6</xdr:col>
                    <xdr:colOff>381000</xdr:colOff>
                    <xdr:row>17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29" r:id="rId109" name="Option Button 1205">
              <controlPr defaultSize="0" autoFill="0" autoLine="0" autoPict="0">
                <anchor moveWithCells="1">
                  <from>
                    <xdr:col>5</xdr:col>
                    <xdr:colOff>12700</xdr:colOff>
                    <xdr:row>17</xdr:row>
                    <xdr:rowOff>0</xdr:rowOff>
                  </from>
                  <to>
                    <xdr:col>6</xdr:col>
                    <xdr:colOff>381000</xdr:colOff>
                    <xdr:row>18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30" r:id="rId110" name="Option Button 1206">
              <controlPr defaultSize="0" autoFill="0" autoLine="0" autoPict="0">
                <anchor moveWithCells="1">
                  <from>
                    <xdr:col>5</xdr:col>
                    <xdr:colOff>12700</xdr:colOff>
                    <xdr:row>18</xdr:row>
                    <xdr:rowOff>0</xdr:rowOff>
                  </from>
                  <to>
                    <xdr:col>6</xdr:col>
                    <xdr:colOff>381000</xdr:colOff>
                    <xdr:row>19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32" r:id="rId111" name="Option Button 1208">
              <controlPr defaultSize="0" autoFill="0" autoLine="0" autoPict="0">
                <anchor moveWithCells="1">
                  <from>
                    <xdr:col>5</xdr:col>
                    <xdr:colOff>12700</xdr:colOff>
                    <xdr:row>19</xdr:row>
                    <xdr:rowOff>0</xdr:rowOff>
                  </from>
                  <to>
                    <xdr:col>6</xdr:col>
                    <xdr:colOff>381000</xdr:colOff>
                    <xdr:row>19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33" r:id="rId112" name="Option Button 1209">
              <controlPr defaultSize="0" autoFill="0" autoLine="0" autoPict="0">
                <anchor moveWithCells="1">
                  <from>
                    <xdr:col>5</xdr:col>
                    <xdr:colOff>12700</xdr:colOff>
                    <xdr:row>20</xdr:row>
                    <xdr:rowOff>0</xdr:rowOff>
                  </from>
                  <to>
                    <xdr:col>6</xdr:col>
                    <xdr:colOff>381000</xdr:colOff>
                    <xdr:row>20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37" r:id="rId113" name="Group Box 1213">
              <controlPr defaultSize="0" print="0" autoFill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6</xdr:col>
                    <xdr:colOff>381000</xdr:colOff>
                    <xdr:row>25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42" r:id="rId114" name="Group Box 1218">
              <controlPr defaultSize="0" print="0" autoFill="0" autoPict="0">
                <anchor moveWithCells="1">
                  <from>
                    <xdr:col>5</xdr:col>
                    <xdr:colOff>12700</xdr:colOff>
                    <xdr:row>22</xdr:row>
                    <xdr:rowOff>127000</xdr:rowOff>
                  </from>
                  <to>
                    <xdr:col>6</xdr:col>
                    <xdr:colOff>368300</xdr:colOff>
                    <xdr:row>25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44" r:id="rId115" name="Option Button 1220">
              <controlPr defaultSize="0" autoFill="0" autoLine="0" autoPict="0">
                <anchor moveWithCells="1">
                  <from>
                    <xdr:col>5</xdr:col>
                    <xdr:colOff>12700</xdr:colOff>
                    <xdr:row>23</xdr:row>
                    <xdr:rowOff>0</xdr:rowOff>
                  </from>
                  <to>
                    <xdr:col>6</xdr:col>
                    <xdr:colOff>381000</xdr:colOff>
                    <xdr:row>24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46" r:id="rId116" name="Option Button 1222">
              <controlPr defaultSize="0" autoFill="0" autoLine="0" autoPict="0">
                <anchor moveWithCells="1">
                  <from>
                    <xdr:col>5</xdr:col>
                    <xdr:colOff>12700</xdr:colOff>
                    <xdr:row>24</xdr:row>
                    <xdr:rowOff>0</xdr:rowOff>
                  </from>
                  <to>
                    <xdr:col>6</xdr:col>
                    <xdr:colOff>381000</xdr:colOff>
                    <xdr:row>25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50" r:id="rId117" name="Check Box 1226">
              <controlPr defaultSize="0" autoFill="0" autoLine="0" autoPict="0">
                <anchor moveWithCells="1">
                  <from>
                    <xdr:col>5</xdr:col>
                    <xdr:colOff>0</xdr:colOff>
                    <xdr:row>64</xdr:row>
                    <xdr:rowOff>165100</xdr:rowOff>
                  </from>
                  <to>
                    <xdr:col>6</xdr:col>
                    <xdr:colOff>266700</xdr:colOff>
                    <xdr:row>66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51" r:id="rId118" name="Check Box 1227">
              <controlPr defaultSize="0" autoFill="0" autoLine="0" autoPict="0">
                <anchor moveWithCells="1">
                  <from>
                    <xdr:col>5</xdr:col>
                    <xdr:colOff>0</xdr:colOff>
                    <xdr:row>66</xdr:row>
                    <xdr:rowOff>0</xdr:rowOff>
                  </from>
                  <to>
                    <xdr:col>6</xdr:col>
                    <xdr:colOff>266700</xdr:colOff>
                    <xdr:row>67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52" r:id="rId119" name="Check Box 1228">
              <controlPr defaultSize="0" autoFill="0" autoLine="0" autoPict="0">
                <anchor moveWithCells="1">
                  <from>
                    <xdr:col>5</xdr:col>
                    <xdr:colOff>0</xdr:colOff>
                    <xdr:row>66</xdr:row>
                    <xdr:rowOff>165100</xdr:rowOff>
                  </from>
                  <to>
                    <xdr:col>6</xdr:col>
                    <xdr:colOff>342900</xdr:colOff>
                    <xdr:row>68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61" r:id="rId120" name="Group Box 1237">
              <controlPr defaultSize="0" print="0" autoFill="0" autoPict="0">
                <anchor moveWithCells="1">
                  <from>
                    <xdr:col>4</xdr:col>
                    <xdr:colOff>635000</xdr:colOff>
                    <xdr:row>69</xdr:row>
                    <xdr:rowOff>0</xdr:rowOff>
                  </from>
                  <to>
                    <xdr:col>6</xdr:col>
                    <xdr:colOff>381000</xdr:colOff>
                    <xdr:row>72</xdr:row>
                    <xdr:rowOff>101600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63" r:id="rId121" name="Option Button 1239">
              <controlPr defaultSize="0" autoFill="0" autoLine="0" autoPict="0">
                <anchor moveWithCells="1">
                  <from>
                    <xdr:col>5</xdr:col>
                    <xdr:colOff>12700</xdr:colOff>
                    <xdr:row>69</xdr:row>
                    <xdr:rowOff>0</xdr:rowOff>
                  </from>
                  <to>
                    <xdr:col>6</xdr:col>
                    <xdr:colOff>381000</xdr:colOff>
                    <xdr:row>70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64" r:id="rId122" name="Option Button 1240">
              <controlPr defaultSize="0" autoFill="0" autoLine="0" autoPict="0">
                <anchor moveWithCells="1">
                  <from>
                    <xdr:col>5</xdr:col>
                    <xdr:colOff>12700</xdr:colOff>
                    <xdr:row>70</xdr:row>
                    <xdr:rowOff>0</xdr:rowOff>
                  </from>
                  <to>
                    <xdr:col>6</xdr:col>
                    <xdr:colOff>381000</xdr:colOff>
                    <xdr:row>71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65" r:id="rId123" name="Option Button 1241">
              <controlPr defaultSize="0" autoFill="0" autoLine="0" autoPict="0">
                <anchor moveWithCells="1">
                  <from>
                    <xdr:col>5</xdr:col>
                    <xdr:colOff>12700</xdr:colOff>
                    <xdr:row>71</xdr:row>
                    <xdr:rowOff>0</xdr:rowOff>
                  </from>
                  <to>
                    <xdr:col>6</xdr:col>
                    <xdr:colOff>381000</xdr:colOff>
                    <xdr:row>72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70" r:id="rId124" name="Check Box 1246">
              <controlPr defaultSize="0" autoFill="0" autoLine="0" autoPict="0">
                <anchor moveWithCells="1">
                  <from>
                    <xdr:col>5</xdr:col>
                    <xdr:colOff>12700</xdr:colOff>
                    <xdr:row>72</xdr:row>
                    <xdr:rowOff>152400</xdr:rowOff>
                  </from>
                  <to>
                    <xdr:col>6</xdr:col>
                    <xdr:colOff>304800</xdr:colOff>
                    <xdr:row>74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72" r:id="rId125" name="Option Button 1248">
              <controlPr defaultSize="0" autoFill="0" autoLine="0" autoPict="0">
                <anchor moveWithCells="1">
                  <from>
                    <xdr:col>5</xdr:col>
                    <xdr:colOff>12700</xdr:colOff>
                    <xdr:row>82</xdr:row>
                    <xdr:rowOff>0</xdr:rowOff>
                  </from>
                  <to>
                    <xdr:col>6</xdr:col>
                    <xdr:colOff>381000</xdr:colOff>
                    <xdr:row>82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73" r:id="rId126" name="Check Box 1249">
              <controlPr defaultSize="0" autoFill="0" autoLine="0" autoPict="0">
                <anchor moveWithCells="1">
                  <from>
                    <xdr:col>5</xdr:col>
                    <xdr:colOff>12700</xdr:colOff>
                    <xdr:row>83</xdr:row>
                    <xdr:rowOff>0</xdr:rowOff>
                  </from>
                  <to>
                    <xdr:col>6</xdr:col>
                    <xdr:colOff>355600</xdr:colOff>
                    <xdr:row>84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74" r:id="rId127" name="Check Box 1250">
              <controlPr defaultSize="0" autoFill="0" autoLine="0" autoPict="0">
                <anchor moveWithCells="1">
                  <from>
                    <xdr:col>5</xdr:col>
                    <xdr:colOff>12700</xdr:colOff>
                    <xdr:row>84</xdr:row>
                    <xdr:rowOff>12700</xdr:rowOff>
                  </from>
                  <to>
                    <xdr:col>6</xdr:col>
                    <xdr:colOff>355600</xdr:colOff>
                    <xdr:row>85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75" r:id="rId128" name="Check Box 1251">
              <controlPr defaultSize="0" autoFill="0" autoLine="0" autoPict="0">
                <anchor moveWithCells="1">
                  <from>
                    <xdr:col>5</xdr:col>
                    <xdr:colOff>12700</xdr:colOff>
                    <xdr:row>84</xdr:row>
                    <xdr:rowOff>12700</xdr:rowOff>
                  </from>
                  <to>
                    <xdr:col>6</xdr:col>
                    <xdr:colOff>355600</xdr:colOff>
                    <xdr:row>85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76" r:id="rId129" name="Check Box 1252">
              <controlPr defaultSize="0" autoFill="0" autoLine="0" autoPict="0">
                <anchor moveWithCells="1">
                  <from>
                    <xdr:col>5</xdr:col>
                    <xdr:colOff>12700</xdr:colOff>
                    <xdr:row>84</xdr:row>
                    <xdr:rowOff>12700</xdr:rowOff>
                  </from>
                  <to>
                    <xdr:col>6</xdr:col>
                    <xdr:colOff>355600</xdr:colOff>
                    <xdr:row>85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80" r:id="rId130" name="Option Button 1256">
              <controlPr defaultSize="0" autoFill="0" autoLine="0" autoPict="0">
                <anchor moveWithCells="1">
                  <from>
                    <xdr:col>5</xdr:col>
                    <xdr:colOff>12700</xdr:colOff>
                    <xdr:row>9</xdr:row>
                    <xdr:rowOff>0</xdr:rowOff>
                  </from>
                  <to>
                    <xdr:col>6</xdr:col>
                    <xdr:colOff>381000</xdr:colOff>
                    <xdr:row>9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82" r:id="rId131" name="Option Button 1258">
              <controlPr defaultSize="0" autoFill="0" autoLine="0" autoPict="0">
                <anchor moveWithCells="1">
                  <from>
                    <xdr:col>5</xdr:col>
                    <xdr:colOff>12700</xdr:colOff>
                    <xdr:row>10</xdr:row>
                    <xdr:rowOff>0</xdr:rowOff>
                  </from>
                  <to>
                    <xdr:col>6</xdr:col>
                    <xdr:colOff>381000</xdr:colOff>
                    <xdr:row>10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84" r:id="rId132" name="Check Box 1260">
              <controlPr defaultSize="0" autoFill="0" autoLine="0" autoPict="0">
                <anchor moveWithCells="1">
                  <from>
                    <xdr:col>5</xdr:col>
                    <xdr:colOff>12700</xdr:colOff>
                    <xdr:row>87</xdr:row>
                    <xdr:rowOff>0</xdr:rowOff>
                  </from>
                  <to>
                    <xdr:col>6</xdr:col>
                    <xdr:colOff>381000</xdr:colOff>
                    <xdr:row>88</xdr:row>
                    <xdr:rowOff>0</xdr:rowOff>
                  </to>
                </anchor>
              </controlPr>
            </control>
          </mc:Choice>
          <mc:Fallback/>
        </mc:AlternateContent>
      </controls>
    </mc:Choice>
    <mc:Fallback/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XV-LTS Pricing and Options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Swails</dc:creator>
  <cp:lastModifiedBy>Microsoft Office User</cp:lastModifiedBy>
  <cp:lastPrinted>2017-10-09T16:40:06Z</cp:lastPrinted>
  <dcterms:created xsi:type="dcterms:W3CDTF">2011-01-18T21:36:34Z</dcterms:created>
  <dcterms:modified xsi:type="dcterms:W3CDTF">2017-10-09T16:40:11Z</dcterms:modified>
</cp:coreProperties>
</file>